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dzińska\Documents\IFSiD\PROGRAMY  STUDIÓW\DZIENNIKARSTWO\2021-2022\"/>
    </mc:Choice>
  </mc:AlternateContent>
  <xr:revisionPtr revIDLastSave="0" documentId="13_ncr:1_{98CCEB73-C772-4B77-8A16-FB7F8393F8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gisterskie 20-21 Dziennikarst" sheetId="1" r:id="rId1"/>
  </sheets>
  <definedNames>
    <definedName name="_xlnm.Print_Area" localSheetId="0">'Magisterskie 20-21 Dziennikarst'!$B$1:$AC$78</definedName>
    <definedName name="_xlnm.Print_Titles" localSheetId="0">'Magisterskie 20-21 Dziennikarst'!$1:$8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4" i="1" l="1"/>
  <c r="O34" i="1"/>
  <c r="P72" i="1"/>
  <c r="L72" i="1"/>
  <c r="P57" i="1"/>
  <c r="L57" i="1"/>
  <c r="J56" i="1"/>
  <c r="Y56" i="1"/>
  <c r="F34" i="1"/>
  <c r="H34" i="1"/>
  <c r="I34" i="1"/>
  <c r="J34" i="1"/>
  <c r="K34" i="1"/>
  <c r="L34" i="1"/>
  <c r="M34" i="1"/>
  <c r="N34" i="1"/>
  <c r="P34" i="1"/>
  <c r="Q34" i="1"/>
  <c r="R34" i="1"/>
  <c r="T34" i="1"/>
  <c r="U34" i="1"/>
  <c r="V34" i="1"/>
  <c r="W34" i="1"/>
  <c r="X34" i="1"/>
  <c r="Y34" i="1"/>
  <c r="Z34" i="1"/>
  <c r="AA34" i="1"/>
  <c r="F56" i="1"/>
  <c r="H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Z56" i="1"/>
  <c r="AA56" i="1"/>
  <c r="F67" i="1"/>
  <c r="H67" i="1"/>
  <c r="J67" i="1"/>
  <c r="K67" i="1"/>
  <c r="L67" i="1"/>
  <c r="L71" i="1" s="1"/>
  <c r="M67" i="1"/>
  <c r="M71" i="1" s="1"/>
  <c r="N67" i="1"/>
  <c r="N71" i="1" s="1"/>
  <c r="O67" i="1"/>
  <c r="P67" i="1"/>
  <c r="P71" i="1" s="1"/>
  <c r="Q67" i="1"/>
  <c r="Q71" i="1" s="1"/>
  <c r="R67" i="1"/>
  <c r="R71" i="1" s="1"/>
  <c r="S67" i="1"/>
  <c r="T67" i="1"/>
  <c r="T71" i="1" s="1"/>
  <c r="U67" i="1"/>
  <c r="U71" i="1" s="1"/>
  <c r="V67" i="1"/>
  <c r="V71" i="1" s="1"/>
  <c r="W67" i="1"/>
  <c r="X67" i="1"/>
  <c r="X71" i="1" s="1"/>
  <c r="Y67" i="1"/>
  <c r="Y71" i="1" s="1"/>
  <c r="Z67" i="1"/>
  <c r="Z71" i="1" s="1"/>
  <c r="AA67" i="1"/>
  <c r="J73" i="1" l="1"/>
  <c r="L73" i="1"/>
  <c r="X73" i="1"/>
  <c r="K73" i="1"/>
  <c r="N75" i="1"/>
  <c r="R75" i="1"/>
  <c r="Q75" i="1"/>
  <c r="M75" i="1"/>
  <c r="J75" i="1"/>
  <c r="Z73" i="1"/>
  <c r="K75" i="1"/>
  <c r="L75" i="1"/>
  <c r="M73" i="1"/>
  <c r="Y73" i="1"/>
  <c r="R73" i="1"/>
  <c r="X35" i="1"/>
  <c r="V73" i="1"/>
  <c r="X75" i="1"/>
  <c r="Y75" i="1"/>
  <c r="U75" i="1"/>
  <c r="P73" i="1"/>
  <c r="N73" i="1"/>
  <c r="V75" i="1"/>
  <c r="U73" i="1"/>
  <c r="T35" i="1"/>
  <c r="Q73" i="1"/>
  <c r="Z75" i="1"/>
  <c r="P75" i="1"/>
  <c r="T75" i="1"/>
  <c r="T73" i="1"/>
</calcChain>
</file>

<file path=xl/sharedStrings.xml><?xml version="1.0" encoding="utf-8"?>
<sst xmlns="http://schemas.openxmlformats.org/spreadsheetml/2006/main" count="200" uniqueCount="132">
  <si>
    <t>16.</t>
  </si>
  <si>
    <t>17.</t>
  </si>
  <si>
    <t>Lp.</t>
  </si>
  <si>
    <t>I rok</t>
  </si>
  <si>
    <t>II rok</t>
  </si>
  <si>
    <t>1 semestr</t>
  </si>
  <si>
    <t>2 semestr</t>
  </si>
  <si>
    <t>3 semestr</t>
  </si>
  <si>
    <t>4 semestr</t>
  </si>
  <si>
    <t>W</t>
  </si>
  <si>
    <t>K</t>
  </si>
  <si>
    <t>ĆW</t>
  </si>
  <si>
    <t>S</t>
  </si>
  <si>
    <t>ECTS</t>
  </si>
  <si>
    <t>razem</t>
  </si>
  <si>
    <t>4.</t>
  </si>
  <si>
    <t>1.</t>
  </si>
  <si>
    <t>2.</t>
  </si>
  <si>
    <t>3.</t>
  </si>
  <si>
    <t>5.</t>
  </si>
  <si>
    <t>W trakcie I roku studenci zobowiązani są do zaliczenia szkolenia z zakresu BHP oraz ochrony własności intelektualnej.</t>
  </si>
  <si>
    <t>12.</t>
  </si>
  <si>
    <t>13.</t>
  </si>
  <si>
    <t>14.</t>
  </si>
  <si>
    <t>15.</t>
  </si>
  <si>
    <t>Polszczyzna w praktyce</t>
  </si>
  <si>
    <t>Główne nurty kultury światowej i polskiej XX i XXI wieku</t>
  </si>
  <si>
    <t>Metody badań medioznawczych</t>
  </si>
  <si>
    <t>Wykład fakultatywny</t>
  </si>
  <si>
    <t>Wykład monograficzny</t>
  </si>
  <si>
    <t>8.</t>
  </si>
  <si>
    <t>Teoria komunikowania masowego</t>
  </si>
  <si>
    <t>9.</t>
  </si>
  <si>
    <t>Pragmatyka językowa</t>
  </si>
  <si>
    <t>10.</t>
  </si>
  <si>
    <t>Opinia publiczna</t>
  </si>
  <si>
    <t>11.</t>
  </si>
  <si>
    <t>Analiza dyskursu medialnego</t>
  </si>
  <si>
    <t>Prawo autorskie</t>
  </si>
  <si>
    <t>Ekonomika mediów</t>
  </si>
  <si>
    <t>Seminarium magisterskie</t>
  </si>
  <si>
    <t>Sztuka autoprezentacji</t>
  </si>
  <si>
    <t>Tworzenie tekstów pisanych</t>
  </si>
  <si>
    <t>Copywriting</t>
  </si>
  <si>
    <t>Język reklamy</t>
  </si>
  <si>
    <t>Laboratorium radiowe</t>
  </si>
  <si>
    <t>Metodyka tworzenia tekstów i materiałów PR</t>
  </si>
  <si>
    <t>Public relations w przestrzeni komunikacyjnej przedsiębiorstw</t>
  </si>
  <si>
    <t>Emisja głosu</t>
  </si>
  <si>
    <t>Projektowanie kampanii PR</t>
  </si>
  <si>
    <t>Strategia reklamy</t>
  </si>
  <si>
    <t>Marketing polityczny</t>
  </si>
  <si>
    <t>Nowe media w komunikacji</t>
  </si>
  <si>
    <t>Grafika komputerowa</t>
  </si>
  <si>
    <t>6.</t>
  </si>
  <si>
    <t>7.</t>
  </si>
  <si>
    <t>Semiotyka obrazu fotograficznego</t>
  </si>
  <si>
    <t>Podstawy fotografii</t>
  </si>
  <si>
    <t>Projektowanie fotograficzne</t>
  </si>
  <si>
    <t>SPECJALNOŚĆ  REKLAMA I PUBLIC RELATIONS</t>
  </si>
  <si>
    <t>SPECJALNOŚĆ  FOTOGRAFIA MEDIALNA I REKLAMOWA</t>
  </si>
  <si>
    <t>Historia fotografii światowej</t>
  </si>
  <si>
    <t>Komputerowy warsztat fotografii medialnej</t>
  </si>
  <si>
    <t>Fotografia reklamowa</t>
  </si>
  <si>
    <t>Podstawy fotograficznej perswazji wizualnej</t>
  </si>
  <si>
    <t>18.</t>
  </si>
  <si>
    <t>Wizualne aspekty komunikacji w reklamie</t>
  </si>
  <si>
    <t>Techniki typograficzne w reklamie</t>
  </si>
  <si>
    <t>Forma zajęć</t>
  </si>
  <si>
    <t>Ćw</t>
  </si>
  <si>
    <t>Forma zaliczenia</t>
  </si>
  <si>
    <t>sem. zim.</t>
  </si>
  <si>
    <t>sem. let.</t>
  </si>
  <si>
    <t>Liczba godz.</t>
  </si>
  <si>
    <t>zo</t>
  </si>
  <si>
    <t>e/zo</t>
  </si>
  <si>
    <t>e</t>
  </si>
  <si>
    <t>z</t>
  </si>
  <si>
    <t xml:space="preserve">e </t>
  </si>
  <si>
    <t>SPECJALNOŚĆ REKLAMA I PUBLIC RELATIONS</t>
  </si>
  <si>
    <t>SPECJALNOŚĆ FOTOGRAFIA MEDIALNA I REKLAMOWA</t>
  </si>
  <si>
    <t>semestry</t>
  </si>
  <si>
    <t>W/K</t>
  </si>
  <si>
    <t>STACJONARNE STUDIA II STOPNIA, PROFIL PRAKTYCZNY</t>
  </si>
  <si>
    <t>SPECJALNOŚCI: REKLAMA I PUBLIC RELATIONS, FOTOGRAFIA MEDIALNA I REKLAMOWA</t>
  </si>
  <si>
    <t>W - wykłady, K - konwersatorium, Ćw - ćwiczenia, S - seminarium</t>
  </si>
  <si>
    <t xml:space="preserve">Zasady przyjmowania na specjalność: </t>
  </si>
  <si>
    <t>Wychowanie fizyczne</t>
  </si>
  <si>
    <t xml:space="preserve">Komunikowanie międzykulturowe </t>
  </si>
  <si>
    <t>Przedmiot</t>
  </si>
  <si>
    <t>Wykład na innym kierunku</t>
  </si>
  <si>
    <t>Podstawy marketingu</t>
  </si>
  <si>
    <t>Język obcy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</si>
  <si>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</si>
  <si>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</si>
  <si>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</si>
  <si>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</si>
  <si>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</si>
  <si>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</si>
  <si>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</si>
  <si>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</si>
  <si>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</si>
  <si>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</si>
  <si>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</si>
  <si>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</si>
  <si>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</si>
  <si>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</si>
  <si>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</si>
  <si>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Warsztaty dziennikarskie</t>
  </si>
  <si>
    <t>Praktyki zawodowe*</t>
  </si>
  <si>
    <t>*Praktyki zawodowe obowiązkowe dla studentów każdej specjalności</t>
  </si>
  <si>
    <t>Kreacje telewizyjne</t>
  </si>
  <si>
    <t>Wykład monograficzny ( język ang.)</t>
  </si>
  <si>
    <t>Załącznik nr  2a/studia stacjonarne II stopnia</t>
  </si>
  <si>
    <t>Cyfrowy warsztat fotografii</t>
  </si>
  <si>
    <t>Wykłady fakultatywne: oferta corocznie aktualizowana. Studenci wybierają 3 wykłady, każdy po 30 godzin i 2 punkty ECTS (w tym wykład na innym kierunku)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</si>
  <si>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</si>
  <si>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</si>
  <si>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</si>
  <si>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</si>
  <si>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</si>
  <si>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</si>
  <si>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</si>
  <si>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</si>
  <si>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</si>
  <si>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</si>
  <si>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</si>
  <si>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</si>
  <si>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Fotografia dokumentalna</t>
  </si>
  <si>
    <t>KIERUNEK DZIENNIKARSTWO I KOMUNIKACJA SPOŁECZNA - PLAN STUDIÓW OD ROKU AKADEMICKIEGO 2021/2022</t>
  </si>
  <si>
    <t>Na kierunku Dziennikarstwo i komunikacja społeczna każdy student na studiach stacjonarnych nieodpłatnie może wybrać tylko jedną specjalność</t>
  </si>
  <si>
    <t xml:space="preserve">Wykłady monograficzne: oferta corocznie aktualizowana. Studenci wybierają 4 wykłady, każdy po 15 godzin i 1 punkt ECTS (w tym wykład w języku angielskim 15 godzin i 2ECTS)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</si>
</sst>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name val="Arial CE"/>
      <charset val="238"/>
    </font>
    <font>
      <b/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10"/>
      </patternFill>
    </fill>
    <fill>
      <patternFill patternType="solid">
        <fgColor theme="9" tint="0.39997558519241921"/>
        <bgColor indexed="10"/>
      </patternFill>
    </fill>
    <fill>
      <patternFill patternType="solid">
        <fgColor rgb="FF92D050"/>
        <bgColor indexed="10"/>
      </patternFill>
    </fill>
    <fill>
      <patternFill patternType="solid">
        <fgColor rgb="FFE8F53D"/>
        <bgColor indexed="1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theme="6" tint="0.39997558519241921"/>
        <bgColor indexed="23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1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3" borderId="9" applyNumberFormat="0" applyAlignment="0" applyProtection="0"/>
  </cellStyleXfs>
  <cellXfs count="436">
    <xf numFmtId="0" fontId="0" fillId="0" borderId="0" xfId="0"/>
    <xf numFmtId="0" fontId="14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9" fillId="15" borderId="12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13" xfId="0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14" borderId="14" xfId="0" applyFont="1" applyFill="1" applyBorder="1" applyAlignment="1">
      <alignment horizontal="center" vertical="center" wrapText="1"/>
    </xf>
    <xf numFmtId="0" fontId="18" fillId="12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16" fillId="0" borderId="0" xfId="0" applyFont="1" applyAlignment="1">
      <alignment horizontal="left" wrapText="1"/>
    </xf>
    <xf numFmtId="0" fontId="19" fillId="1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14" borderId="19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12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0" fontId="18" fillId="12" borderId="25" xfId="0" applyFont="1" applyFill="1" applyBorder="1" applyAlignment="1">
      <alignment horizontal="center" vertical="center" wrapText="1"/>
    </xf>
    <xf numFmtId="0" fontId="18" fillId="12" borderId="26" xfId="0" applyFont="1" applyFill="1" applyBorder="1" applyAlignment="1">
      <alignment horizontal="center" vertical="center" wrapText="1"/>
    </xf>
    <xf numFmtId="0" fontId="0" fillId="0" borderId="12" xfId="0" applyBorder="1"/>
    <xf numFmtId="0" fontId="19" fillId="16" borderId="27" xfId="0" applyFont="1" applyFill="1" applyBorder="1" applyAlignment="1">
      <alignment horizontal="center" vertical="center" wrapText="1"/>
    </xf>
    <xf numFmtId="0" fontId="19" fillId="17" borderId="27" xfId="0" applyFont="1" applyFill="1" applyBorder="1" applyAlignment="1">
      <alignment horizontal="center" vertical="center" wrapText="1"/>
    </xf>
    <xf numFmtId="0" fontId="19" fillId="18" borderId="27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14" borderId="18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9" fillId="15" borderId="2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14" borderId="12" xfId="0" applyFont="1" applyFill="1" applyBorder="1" applyAlignment="1">
      <alignment horizontal="center" vertical="center" wrapText="1"/>
    </xf>
    <xf numFmtId="0" fontId="18" fillId="12" borderId="29" xfId="0" applyFont="1" applyFill="1" applyBorder="1" applyAlignment="1">
      <alignment horizontal="center" vertical="center" wrapText="1"/>
    </xf>
    <xf numFmtId="0" fontId="19" fillId="19" borderId="12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14" borderId="22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7" fillId="0" borderId="0" xfId="0" applyFont="1"/>
    <xf numFmtId="0" fontId="18" fillId="3" borderId="18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14" borderId="17" xfId="0" applyFont="1" applyFill="1" applyBorder="1" applyAlignment="1">
      <alignment horizontal="center" vertical="center" wrapText="1"/>
    </xf>
    <xf numFmtId="0" fontId="18" fillId="14" borderId="20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8" fillId="12" borderId="18" xfId="0" applyFont="1" applyFill="1" applyBorder="1" applyAlignment="1">
      <alignment horizontal="center" vertical="center" wrapText="1"/>
    </xf>
    <xf numFmtId="0" fontId="18" fillId="12" borderId="19" xfId="0" applyFont="1" applyFill="1" applyBorder="1" applyAlignment="1">
      <alignment horizontal="center" vertical="center" wrapText="1"/>
    </xf>
    <xf numFmtId="0" fontId="18" fillId="12" borderId="17" xfId="0" applyFont="1" applyFill="1" applyBorder="1" applyAlignment="1">
      <alignment horizontal="center" vertical="center" wrapText="1"/>
    </xf>
    <xf numFmtId="0" fontId="18" fillId="12" borderId="20" xfId="0" applyFont="1" applyFill="1" applyBorder="1" applyAlignment="1">
      <alignment horizontal="center" vertical="center" wrapText="1"/>
    </xf>
    <xf numFmtId="0" fontId="19" fillId="14" borderId="31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9" fillId="14" borderId="32" xfId="0" applyFont="1" applyFill="1" applyBorder="1" applyAlignment="1">
      <alignment horizontal="center" vertical="center" wrapText="1"/>
    </xf>
    <xf numFmtId="0" fontId="19" fillId="12" borderId="32" xfId="0" applyFont="1" applyFill="1" applyBorder="1" applyAlignment="1">
      <alignment horizontal="center" vertical="center" wrapText="1"/>
    </xf>
    <xf numFmtId="0" fontId="18" fillId="12" borderId="33" xfId="0" applyFont="1" applyFill="1" applyBorder="1" applyAlignment="1">
      <alignment horizontal="center" vertical="center" wrapText="1"/>
    </xf>
    <xf numFmtId="0" fontId="18" fillId="12" borderId="34" xfId="0" applyFont="1" applyFill="1" applyBorder="1" applyAlignment="1">
      <alignment horizontal="center" vertical="center" wrapText="1"/>
    </xf>
    <xf numFmtId="0" fontId="18" fillId="12" borderId="35" xfId="0" applyFont="1" applyFill="1" applyBorder="1" applyAlignment="1">
      <alignment horizontal="center" vertical="center" wrapText="1"/>
    </xf>
    <xf numFmtId="0" fontId="19" fillId="12" borderId="34" xfId="0" applyFont="1" applyFill="1" applyBorder="1" applyAlignment="1">
      <alignment horizontal="center" vertical="center" wrapText="1"/>
    </xf>
    <xf numFmtId="0" fontId="18" fillId="14" borderId="24" xfId="0" applyFont="1" applyFill="1" applyBorder="1" applyAlignment="1">
      <alignment horizontal="center" vertical="center" wrapText="1"/>
    </xf>
    <xf numFmtId="0" fontId="18" fillId="14" borderId="25" xfId="0" applyFont="1" applyFill="1" applyBorder="1" applyAlignment="1">
      <alignment horizontal="center" vertical="center" wrapText="1"/>
    </xf>
    <xf numFmtId="0" fontId="18" fillId="14" borderId="26" xfId="0" applyFont="1" applyFill="1" applyBorder="1" applyAlignment="1">
      <alignment horizontal="center" vertical="center" wrapText="1"/>
    </xf>
    <xf numFmtId="0" fontId="18" fillId="14" borderId="36" xfId="0" applyFont="1" applyFill="1" applyBorder="1" applyAlignment="1">
      <alignment horizontal="center" vertical="center" wrapText="1"/>
    </xf>
    <xf numFmtId="0" fontId="18" fillId="14" borderId="37" xfId="0" applyFont="1" applyFill="1" applyBorder="1" applyAlignment="1">
      <alignment horizontal="center" vertical="center" wrapText="1"/>
    </xf>
    <xf numFmtId="0" fontId="18" fillId="14" borderId="38" xfId="0" applyFont="1" applyFill="1" applyBorder="1" applyAlignment="1">
      <alignment horizontal="center" vertical="center" wrapText="1"/>
    </xf>
    <xf numFmtId="0" fontId="18" fillId="14" borderId="39" xfId="0" applyFont="1" applyFill="1" applyBorder="1" applyAlignment="1">
      <alignment horizontal="center" vertical="center" wrapText="1"/>
    </xf>
    <xf numFmtId="0" fontId="18" fillId="14" borderId="40" xfId="0" applyFont="1" applyFill="1" applyBorder="1" applyAlignment="1">
      <alignment horizontal="center" vertical="center" wrapText="1"/>
    </xf>
    <xf numFmtId="0" fontId="19" fillId="14" borderId="41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19" fillId="3" borderId="41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 vertical="center" wrapText="1"/>
    </xf>
    <xf numFmtId="0" fontId="19" fillId="3" borderId="48" xfId="0" applyFont="1" applyFill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 wrapText="1"/>
    </xf>
    <xf numFmtId="0" fontId="19" fillId="14" borderId="47" xfId="0" applyFont="1" applyFill="1" applyBorder="1" applyAlignment="1">
      <alignment horizontal="center" vertical="center" wrapText="1"/>
    </xf>
    <xf numFmtId="0" fontId="19" fillId="14" borderId="50" xfId="0" applyFont="1" applyFill="1" applyBorder="1" applyAlignment="1">
      <alignment horizontal="center" vertical="center" wrapText="1"/>
    </xf>
    <xf numFmtId="0" fontId="19" fillId="14" borderId="48" xfId="0" applyFont="1" applyFill="1" applyBorder="1" applyAlignment="1">
      <alignment horizontal="center" vertical="center" wrapText="1"/>
    </xf>
    <xf numFmtId="0" fontId="19" fillId="14" borderId="42" xfId="0" applyFont="1" applyFill="1" applyBorder="1" applyAlignment="1">
      <alignment horizontal="center" vertical="center" wrapText="1"/>
    </xf>
    <xf numFmtId="0" fontId="19" fillId="12" borderId="47" xfId="0" applyFont="1" applyFill="1" applyBorder="1" applyAlignment="1">
      <alignment horizontal="center" vertical="center" wrapText="1"/>
    </xf>
    <xf numFmtId="0" fontId="19" fillId="12" borderId="50" xfId="0" applyFont="1" applyFill="1" applyBorder="1" applyAlignment="1">
      <alignment horizontal="center" vertical="center" wrapText="1"/>
    </xf>
    <xf numFmtId="0" fontId="19" fillId="12" borderId="48" xfId="0" applyFont="1" applyFill="1" applyBorder="1" applyAlignment="1">
      <alignment horizontal="center" vertical="center" wrapText="1"/>
    </xf>
    <xf numFmtId="0" fontId="19" fillId="12" borderId="33" xfId="0" applyFont="1" applyFill="1" applyBorder="1" applyAlignment="1">
      <alignment horizontal="center" vertical="center" wrapText="1"/>
    </xf>
    <xf numFmtId="0" fontId="18" fillId="3" borderId="51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18" fillId="14" borderId="30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wrapText="1"/>
    </xf>
    <xf numFmtId="0" fontId="18" fillId="12" borderId="56" xfId="0" applyFont="1" applyFill="1" applyBorder="1" applyAlignment="1">
      <alignment horizontal="center" vertical="center" wrapText="1"/>
    </xf>
    <xf numFmtId="0" fontId="18" fillId="14" borderId="57" xfId="0" applyFont="1" applyFill="1" applyBorder="1" applyAlignment="1">
      <alignment horizontal="center" vertical="center" wrapText="1"/>
    </xf>
    <xf numFmtId="0" fontId="18" fillId="14" borderId="56" xfId="0" applyFont="1" applyFill="1" applyBorder="1" applyAlignment="1">
      <alignment horizontal="center" vertical="center" wrapText="1"/>
    </xf>
    <xf numFmtId="0" fontId="18" fillId="12" borderId="30" xfId="0" applyFont="1" applyFill="1" applyBorder="1" applyAlignment="1">
      <alignment horizontal="center" vertical="center" wrapText="1"/>
    </xf>
    <xf numFmtId="0" fontId="18" fillId="12" borderId="57" xfId="0" applyFont="1" applyFill="1" applyBorder="1" applyAlignment="1">
      <alignment horizontal="center" vertical="center" wrapText="1"/>
    </xf>
    <xf numFmtId="0" fontId="18" fillId="3" borderId="58" xfId="0" applyFont="1" applyFill="1" applyBorder="1" applyAlignment="1">
      <alignment horizontal="center" vertical="center" wrapText="1"/>
    </xf>
    <xf numFmtId="0" fontId="18" fillId="14" borderId="58" xfId="0" applyFont="1" applyFill="1" applyBorder="1" applyAlignment="1">
      <alignment horizontal="center" vertical="center" wrapText="1"/>
    </xf>
    <xf numFmtId="0" fontId="18" fillId="12" borderId="59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60" xfId="0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14" borderId="1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8" fillId="3" borderId="54" xfId="0" applyFont="1" applyFill="1" applyBorder="1" applyAlignment="1">
      <alignment horizontal="center" vertical="center" wrapText="1"/>
    </xf>
    <xf numFmtId="0" fontId="18" fillId="14" borderId="29" xfId="0" applyFont="1" applyFill="1" applyBorder="1" applyAlignment="1">
      <alignment horizontal="center" vertical="center" wrapText="1"/>
    </xf>
    <xf numFmtId="0" fontId="18" fillId="12" borderId="16" xfId="0" applyFont="1" applyFill="1" applyBorder="1" applyAlignment="1">
      <alignment horizontal="center" vertical="center" wrapText="1"/>
    </xf>
    <xf numFmtId="0" fontId="18" fillId="14" borderId="34" xfId="0" applyFont="1" applyFill="1" applyBorder="1" applyAlignment="1">
      <alignment horizontal="center" vertical="center" wrapText="1"/>
    </xf>
    <xf numFmtId="0" fontId="18" fillId="14" borderId="53" xfId="0" applyFont="1" applyFill="1" applyBorder="1" applyAlignment="1">
      <alignment horizontal="center" vertical="center" wrapText="1"/>
    </xf>
    <xf numFmtId="0" fontId="18" fillId="14" borderId="54" xfId="0" applyFont="1" applyFill="1" applyBorder="1" applyAlignment="1">
      <alignment horizontal="center" vertical="center" wrapText="1"/>
    </xf>
    <xf numFmtId="0" fontId="18" fillId="14" borderId="60" xfId="0" applyFont="1" applyFill="1" applyBorder="1" applyAlignment="1">
      <alignment horizontal="center" vertical="center" wrapText="1"/>
    </xf>
    <xf numFmtId="0" fontId="18" fillId="12" borderId="6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18" fillId="3" borderId="65" xfId="0" applyFont="1" applyFill="1" applyBorder="1" applyAlignment="1">
      <alignment horizontal="center" vertical="center" wrapText="1"/>
    </xf>
    <xf numFmtId="0" fontId="18" fillId="12" borderId="66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22" fillId="3" borderId="54" xfId="0" applyFont="1" applyFill="1" applyBorder="1" applyAlignment="1">
      <alignment horizontal="center" vertical="center" wrapText="1"/>
    </xf>
    <xf numFmtId="0" fontId="22" fillId="14" borderId="67" xfId="0" applyFont="1" applyFill="1" applyBorder="1" applyAlignment="1">
      <alignment horizontal="center" vertical="center" wrapText="1"/>
    </xf>
    <xf numFmtId="0" fontId="24" fillId="20" borderId="27" xfId="0" applyFont="1" applyFill="1" applyBorder="1" applyAlignment="1">
      <alignment horizontal="center" vertical="center" wrapText="1"/>
    </xf>
    <xf numFmtId="0" fontId="24" fillId="21" borderId="27" xfId="0" applyFont="1" applyFill="1" applyBorder="1" applyAlignment="1">
      <alignment horizontal="center" vertical="center" wrapText="1"/>
    </xf>
    <xf numFmtId="0" fontId="24" fillId="22" borderId="27" xfId="0" applyFont="1" applyFill="1" applyBorder="1" applyAlignment="1">
      <alignment horizontal="center" vertical="center" wrapText="1"/>
    </xf>
    <xf numFmtId="0" fontId="24" fillId="23" borderId="12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57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/>
    </xf>
    <xf numFmtId="0" fontId="19" fillId="25" borderId="0" xfId="0" applyFont="1" applyFill="1" applyAlignment="1">
      <alignment horizontal="center" vertical="center" wrapText="1"/>
    </xf>
    <xf numFmtId="0" fontId="19" fillId="26" borderId="0" xfId="0" applyFont="1" applyFill="1" applyAlignment="1">
      <alignment horizontal="center" vertical="center" wrapText="1"/>
    </xf>
    <xf numFmtId="0" fontId="19" fillId="27" borderId="0" xfId="0" applyFont="1" applyFill="1" applyAlignment="1">
      <alignment horizontal="center" vertical="center" wrapText="1"/>
    </xf>
    <xf numFmtId="0" fontId="19" fillId="28" borderId="0" xfId="0" applyFont="1" applyFill="1" applyAlignment="1">
      <alignment horizontal="center" vertical="center" wrapText="1"/>
    </xf>
    <xf numFmtId="0" fontId="10" fillId="25" borderId="0" xfId="0" applyFont="1" applyFill="1"/>
    <xf numFmtId="0" fontId="0" fillId="0" borderId="68" xfId="0" applyBorder="1"/>
    <xf numFmtId="0" fontId="0" fillId="0" borderId="0" xfId="0" applyBorder="1"/>
    <xf numFmtId="0" fontId="17" fillId="0" borderId="0" xfId="0" applyFont="1" applyAlignment="1">
      <alignment horizontal="left" vertical="top"/>
    </xf>
    <xf numFmtId="0" fontId="27" fillId="29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/>
    <xf numFmtId="0" fontId="10" fillId="0" borderId="0" xfId="0" applyFont="1" applyAlignment="1">
      <alignment wrapText="1"/>
    </xf>
    <xf numFmtId="0" fontId="18" fillId="30" borderId="60" xfId="0" applyFont="1" applyFill="1" applyBorder="1" applyAlignment="1">
      <alignment horizontal="center" vertical="center" wrapText="1"/>
    </xf>
    <xf numFmtId="0" fontId="18" fillId="30" borderId="61" xfId="0" applyFont="1" applyFill="1" applyBorder="1" applyAlignment="1">
      <alignment horizontal="center" vertical="center" wrapText="1"/>
    </xf>
    <xf numFmtId="0" fontId="18" fillId="30" borderId="6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8" fillId="0" borderId="75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76" xfId="0" applyFont="1" applyBorder="1" applyAlignment="1">
      <alignment vertical="center"/>
    </xf>
    <xf numFmtId="0" fontId="0" fillId="0" borderId="12" xfId="0" applyFont="1" applyBorder="1"/>
    <xf numFmtId="0" fontId="0" fillId="0" borderId="71" xfId="0" applyFont="1" applyBorder="1"/>
    <xf numFmtId="0" fontId="20" fillId="0" borderId="70" xfId="0" applyFont="1" applyBorder="1"/>
    <xf numFmtId="0" fontId="20" fillId="0" borderId="15" xfId="0" applyFont="1" applyFill="1" applyBorder="1"/>
    <xf numFmtId="0" fontId="20" fillId="0" borderId="27" xfId="0" applyFont="1" applyBorder="1" applyAlignment="1">
      <alignment vertical="center" wrapText="1"/>
    </xf>
    <xf numFmtId="0" fontId="20" fillId="0" borderId="27" xfId="0" applyFont="1" applyBorder="1"/>
    <xf numFmtId="0" fontId="20" fillId="0" borderId="15" xfId="0" applyFont="1" applyBorder="1"/>
    <xf numFmtId="0" fontId="20" fillId="0" borderId="0" xfId="0" applyFont="1" applyBorder="1" applyAlignment="1">
      <alignment vertical="center" wrapText="1"/>
    </xf>
    <xf numFmtId="0" fontId="20" fillId="0" borderId="68" xfId="0" applyFont="1" applyBorder="1" applyAlignment="1">
      <alignment vertical="center"/>
    </xf>
    <xf numFmtId="0" fontId="20" fillId="0" borderId="68" xfId="0" applyFont="1" applyFill="1" applyBorder="1" applyAlignment="1">
      <alignment vertical="center"/>
    </xf>
    <xf numFmtId="0" fontId="20" fillId="0" borderId="27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19" fillId="0" borderId="73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81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30" borderId="69" xfId="0" applyFont="1" applyFill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18" fillId="30" borderId="89" xfId="0" applyFont="1" applyFill="1" applyBorder="1" applyAlignment="1">
      <alignment horizontal="center" vertical="center" wrapText="1"/>
    </xf>
    <xf numFmtId="0" fontId="18" fillId="0" borderId="90" xfId="0" applyFont="1" applyFill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18" fillId="30" borderId="62" xfId="0" applyNumberFormat="1" applyFont="1" applyFill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18" fillId="30" borderId="63" xfId="0" applyFont="1" applyFill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0" fontId="18" fillId="30" borderId="64" xfId="0" applyFont="1" applyFill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8" fillId="0" borderId="92" xfId="0" applyFont="1" applyFill="1" applyBorder="1" applyAlignment="1">
      <alignment horizontal="center" vertical="center" wrapText="1"/>
    </xf>
    <xf numFmtId="0" fontId="18" fillId="0" borderId="94" xfId="0" applyFont="1" applyBorder="1" applyAlignment="1">
      <alignment horizontal="center" vertical="center" wrapText="1"/>
    </xf>
    <xf numFmtId="0" fontId="18" fillId="30" borderId="95" xfId="0" applyFont="1" applyFill="1" applyBorder="1" applyAlignment="1">
      <alignment horizontal="center" vertical="center" wrapText="1"/>
    </xf>
    <xf numFmtId="0" fontId="0" fillId="0" borderId="16" xfId="0" applyBorder="1"/>
    <xf numFmtId="0" fontId="19" fillId="0" borderId="96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19" fillId="2" borderId="96" xfId="0" applyFont="1" applyFill="1" applyBorder="1" applyAlignment="1">
      <alignment horizontal="center" vertical="center" wrapText="1"/>
    </xf>
    <xf numFmtId="0" fontId="19" fillId="2" borderId="77" xfId="0" applyFont="1" applyFill="1" applyBorder="1" applyAlignment="1">
      <alignment horizontal="center" vertical="center" wrapText="1"/>
    </xf>
    <xf numFmtId="0" fontId="19" fillId="2" borderId="74" xfId="0" applyFont="1" applyFill="1" applyBorder="1" applyAlignment="1">
      <alignment horizontal="center" vertical="center" wrapText="1"/>
    </xf>
    <xf numFmtId="0" fontId="19" fillId="2" borderId="66" xfId="0" applyFont="1" applyFill="1" applyBorder="1" applyAlignment="1">
      <alignment horizontal="center" vertical="center" wrapText="1"/>
    </xf>
    <xf numFmtId="0" fontId="19" fillId="3" borderId="78" xfId="0" applyFont="1" applyFill="1" applyBorder="1" applyAlignment="1">
      <alignment horizontal="center" vertical="center" wrapText="1"/>
    </xf>
    <xf numFmtId="0" fontId="19" fillId="3" borderId="77" xfId="0" applyFont="1" applyFill="1" applyBorder="1" applyAlignment="1">
      <alignment horizontal="center" vertical="center" wrapText="1"/>
    </xf>
    <xf numFmtId="0" fontId="19" fillId="3" borderId="74" xfId="0" applyFont="1" applyFill="1" applyBorder="1" applyAlignment="1">
      <alignment horizontal="center" vertical="center" wrapText="1"/>
    </xf>
    <xf numFmtId="0" fontId="19" fillId="3" borderId="98" xfId="0" applyFont="1" applyFill="1" applyBorder="1" applyAlignment="1">
      <alignment horizontal="center" vertical="center" wrapText="1"/>
    </xf>
    <xf numFmtId="0" fontId="19" fillId="14" borderId="78" xfId="0" applyFont="1" applyFill="1" applyBorder="1" applyAlignment="1">
      <alignment horizontal="center" vertical="center" wrapText="1"/>
    </xf>
    <xf numFmtId="0" fontId="19" fillId="14" borderId="77" xfId="0" applyFont="1" applyFill="1" applyBorder="1" applyAlignment="1">
      <alignment horizontal="center" vertical="center" wrapText="1"/>
    </xf>
    <xf numFmtId="0" fontId="19" fillId="14" borderId="74" xfId="0" applyFont="1" applyFill="1" applyBorder="1" applyAlignment="1">
      <alignment horizontal="center" vertical="center" wrapText="1"/>
    </xf>
    <xf numFmtId="0" fontId="19" fillId="14" borderId="65" xfId="0" applyFont="1" applyFill="1" applyBorder="1" applyAlignment="1">
      <alignment horizontal="center" vertical="center" wrapText="1"/>
    </xf>
    <xf numFmtId="0" fontId="19" fillId="12" borderId="78" xfId="0" applyFont="1" applyFill="1" applyBorder="1" applyAlignment="1">
      <alignment horizontal="center" vertical="center" wrapText="1"/>
    </xf>
    <xf numFmtId="0" fontId="19" fillId="12" borderId="77" xfId="0" applyFont="1" applyFill="1" applyBorder="1" applyAlignment="1">
      <alignment horizontal="center" vertical="center" wrapText="1"/>
    </xf>
    <xf numFmtId="0" fontId="19" fillId="12" borderId="74" xfId="0" applyFont="1" applyFill="1" applyBorder="1" applyAlignment="1">
      <alignment horizontal="center" vertical="center" wrapText="1"/>
    </xf>
    <xf numFmtId="0" fontId="19" fillId="12" borderId="66" xfId="0" applyFont="1" applyFill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8" fillId="30" borderId="80" xfId="0" applyFont="1" applyFill="1" applyBorder="1" applyAlignment="1">
      <alignment horizontal="center" vertical="center" wrapText="1"/>
    </xf>
    <xf numFmtId="0" fontId="18" fillId="30" borderId="83" xfId="0" applyFont="1" applyFill="1" applyBorder="1" applyAlignment="1">
      <alignment horizontal="center" vertical="center" wrapText="1"/>
    </xf>
    <xf numFmtId="0" fontId="18" fillId="2" borderId="79" xfId="0" applyFont="1" applyFill="1" applyBorder="1" applyAlignment="1">
      <alignment horizontal="center" vertical="center" wrapText="1"/>
    </xf>
    <xf numFmtId="0" fontId="18" fillId="2" borderId="84" xfId="0" applyFont="1" applyFill="1" applyBorder="1" applyAlignment="1">
      <alignment horizontal="center" vertical="center" wrapText="1"/>
    </xf>
    <xf numFmtId="0" fontId="18" fillId="2" borderId="81" xfId="0" applyFont="1" applyFill="1" applyBorder="1" applyAlignment="1">
      <alignment horizontal="center" vertical="center" wrapText="1"/>
    </xf>
    <xf numFmtId="0" fontId="18" fillId="2" borderId="82" xfId="0" applyFont="1" applyFill="1" applyBorder="1" applyAlignment="1">
      <alignment horizontal="center" vertical="center" wrapText="1"/>
    </xf>
    <xf numFmtId="0" fontId="18" fillId="2" borderId="85" xfId="0" applyFont="1" applyFill="1" applyBorder="1" applyAlignment="1">
      <alignment horizontal="center" vertical="center" wrapText="1"/>
    </xf>
    <xf numFmtId="0" fontId="18" fillId="3" borderId="79" xfId="0" applyFont="1" applyFill="1" applyBorder="1" applyAlignment="1">
      <alignment horizontal="center" vertical="center" wrapText="1"/>
    </xf>
    <xf numFmtId="0" fontId="18" fillId="3" borderId="84" xfId="0" applyFont="1" applyFill="1" applyBorder="1" applyAlignment="1">
      <alignment horizontal="center" vertical="center" wrapText="1"/>
    </xf>
    <xf numFmtId="0" fontId="18" fillId="3" borderId="81" xfId="0" applyFont="1" applyFill="1" applyBorder="1" applyAlignment="1">
      <alignment horizontal="center" vertical="center" wrapText="1"/>
    </xf>
    <xf numFmtId="0" fontId="18" fillId="3" borderId="82" xfId="0" applyFont="1" applyFill="1" applyBorder="1" applyAlignment="1">
      <alignment horizontal="center" vertical="center" wrapText="1"/>
    </xf>
    <xf numFmtId="0" fontId="18" fillId="3" borderId="85" xfId="0" applyFont="1" applyFill="1" applyBorder="1" applyAlignment="1">
      <alignment horizontal="center" vertical="center" wrapText="1"/>
    </xf>
    <xf numFmtId="0" fontId="18" fillId="14" borderId="79" xfId="0" applyFont="1" applyFill="1" applyBorder="1" applyAlignment="1">
      <alignment horizontal="center" vertical="center" wrapText="1"/>
    </xf>
    <xf numFmtId="0" fontId="18" fillId="14" borderId="84" xfId="0" applyFont="1" applyFill="1" applyBorder="1" applyAlignment="1">
      <alignment horizontal="center" vertical="center" wrapText="1"/>
    </xf>
    <xf numFmtId="0" fontId="18" fillId="14" borderId="81" xfId="0" applyFont="1" applyFill="1" applyBorder="1" applyAlignment="1">
      <alignment horizontal="center" vertical="center" wrapText="1"/>
    </xf>
    <xf numFmtId="0" fontId="18" fillId="14" borderId="82" xfId="0" applyFont="1" applyFill="1" applyBorder="1" applyAlignment="1">
      <alignment horizontal="center" vertical="center" wrapText="1"/>
    </xf>
    <xf numFmtId="0" fontId="18" fillId="14" borderId="85" xfId="0" applyFont="1" applyFill="1" applyBorder="1" applyAlignment="1">
      <alignment horizontal="center" vertical="center" wrapText="1"/>
    </xf>
    <xf numFmtId="0" fontId="18" fillId="12" borderId="79" xfId="0" applyFont="1" applyFill="1" applyBorder="1" applyAlignment="1">
      <alignment horizontal="center" vertical="center" wrapText="1"/>
    </xf>
    <xf numFmtId="0" fontId="18" fillId="12" borderId="84" xfId="0" applyFont="1" applyFill="1" applyBorder="1" applyAlignment="1">
      <alignment horizontal="center" vertical="center" wrapText="1"/>
    </xf>
    <xf numFmtId="0" fontId="18" fillId="12" borderId="81" xfId="0" applyFont="1" applyFill="1" applyBorder="1" applyAlignment="1">
      <alignment horizontal="center" vertical="center" wrapText="1"/>
    </xf>
    <xf numFmtId="0" fontId="18" fillId="12" borderId="82" xfId="0" applyFont="1" applyFill="1" applyBorder="1" applyAlignment="1">
      <alignment horizontal="center" vertical="center" wrapText="1"/>
    </xf>
    <xf numFmtId="0" fontId="18" fillId="12" borderId="85" xfId="0" applyFont="1" applyFill="1" applyBorder="1" applyAlignment="1">
      <alignment horizontal="center" vertical="center" wrapText="1"/>
    </xf>
    <xf numFmtId="0" fontId="19" fillId="0" borderId="9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53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1" xfId="0" applyFont="1" applyFill="1" applyBorder="1" applyAlignment="1">
      <alignment horizontal="center" vertical="center" wrapText="1"/>
    </xf>
    <xf numFmtId="0" fontId="18" fillId="2" borderId="86" xfId="0" applyFont="1" applyFill="1" applyBorder="1" applyAlignment="1">
      <alignment horizontal="center" vertical="center" wrapText="1"/>
    </xf>
    <xf numFmtId="0" fontId="18" fillId="2" borderId="87" xfId="0" applyFont="1" applyFill="1" applyBorder="1" applyAlignment="1">
      <alignment horizontal="center" vertical="center" wrapText="1"/>
    </xf>
    <xf numFmtId="0" fontId="19" fillId="3" borderId="53" xfId="0" applyFont="1" applyFill="1" applyBorder="1" applyAlignment="1">
      <alignment horizontal="center" vertical="center" wrapText="1"/>
    </xf>
    <xf numFmtId="0" fontId="18" fillId="3" borderId="86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 wrapText="1"/>
    </xf>
    <xf numFmtId="0" fontId="18" fillId="3" borderId="87" xfId="0" applyFont="1" applyFill="1" applyBorder="1" applyAlignment="1">
      <alignment horizontal="center" vertical="center" wrapText="1"/>
    </xf>
    <xf numFmtId="0" fontId="18" fillId="3" borderId="75" xfId="0" applyFont="1" applyFill="1" applyBorder="1" applyAlignment="1">
      <alignment horizontal="center" vertical="center" wrapText="1"/>
    </xf>
    <xf numFmtId="0" fontId="18" fillId="3" borderId="76" xfId="0" applyFont="1" applyFill="1" applyBorder="1" applyAlignment="1">
      <alignment horizontal="center" vertical="center" wrapText="1"/>
    </xf>
    <xf numFmtId="0" fontId="18" fillId="14" borderId="86" xfId="0" applyFont="1" applyFill="1" applyBorder="1" applyAlignment="1">
      <alignment horizontal="center" vertical="center" wrapText="1"/>
    </xf>
    <xf numFmtId="0" fontId="18" fillId="14" borderId="87" xfId="0" applyFont="1" applyFill="1" applyBorder="1" applyAlignment="1">
      <alignment horizontal="center" vertical="center" wrapText="1"/>
    </xf>
    <xf numFmtId="0" fontId="18" fillId="14" borderId="75" xfId="0" applyFont="1" applyFill="1" applyBorder="1" applyAlignment="1">
      <alignment horizontal="center" vertical="center" wrapText="1"/>
    </xf>
    <xf numFmtId="0" fontId="18" fillId="14" borderId="76" xfId="0" applyFont="1" applyFill="1" applyBorder="1" applyAlignment="1">
      <alignment horizontal="center" vertical="center" wrapText="1"/>
    </xf>
    <xf numFmtId="0" fontId="18" fillId="12" borderId="86" xfId="0" applyFont="1" applyFill="1" applyBorder="1" applyAlignment="1">
      <alignment horizontal="center" vertical="center" wrapText="1"/>
    </xf>
    <xf numFmtId="0" fontId="18" fillId="12" borderId="87" xfId="0" applyFont="1" applyFill="1" applyBorder="1" applyAlignment="1">
      <alignment horizontal="center" vertical="center" wrapText="1"/>
    </xf>
    <xf numFmtId="0" fontId="18" fillId="12" borderId="75" xfId="0" applyFont="1" applyFill="1" applyBorder="1" applyAlignment="1">
      <alignment horizontal="center" vertical="center" wrapText="1"/>
    </xf>
    <xf numFmtId="0" fontId="18" fillId="12" borderId="76" xfId="0" applyFont="1" applyFill="1" applyBorder="1" applyAlignment="1">
      <alignment horizontal="center" vertical="center" wrapText="1"/>
    </xf>
    <xf numFmtId="0" fontId="19" fillId="2" borderId="73" xfId="0" applyFont="1" applyFill="1" applyBorder="1" applyAlignment="1">
      <alignment horizontal="center" vertical="center" wrapText="1"/>
    </xf>
    <xf numFmtId="0" fontId="19" fillId="2" borderId="65" xfId="0" applyFont="1" applyFill="1" applyBorder="1" applyAlignment="1">
      <alignment horizontal="center" vertical="center" wrapText="1"/>
    </xf>
    <xf numFmtId="0" fontId="18" fillId="2" borderId="101" xfId="0" applyFont="1" applyFill="1" applyBorder="1" applyAlignment="1">
      <alignment horizontal="center" vertical="center" wrapText="1"/>
    </xf>
    <xf numFmtId="0" fontId="18" fillId="2" borderId="67" xfId="0" applyFont="1" applyFill="1" applyBorder="1" applyAlignment="1">
      <alignment horizontal="center" vertical="center" wrapText="1"/>
    </xf>
    <xf numFmtId="0" fontId="18" fillId="2" borderId="102" xfId="0" applyFont="1" applyFill="1" applyBorder="1" applyAlignment="1">
      <alignment horizontal="center" vertical="center" wrapText="1"/>
    </xf>
    <xf numFmtId="0" fontId="21" fillId="0" borderId="101" xfId="0" applyFont="1" applyBorder="1"/>
    <xf numFmtId="0" fontId="21" fillId="0" borderId="66" xfId="0" applyFont="1" applyBorder="1"/>
    <xf numFmtId="0" fontId="21" fillId="0" borderId="34" xfId="0" applyFont="1" applyBorder="1" applyAlignment="1">
      <alignment wrapText="1"/>
    </xf>
    <xf numFmtId="0" fontId="21" fillId="0" borderId="34" xfId="0" applyFont="1" applyBorder="1"/>
    <xf numFmtId="0" fontId="21" fillId="0" borderId="102" xfId="0" applyFont="1" applyBorder="1"/>
    <xf numFmtId="0" fontId="18" fillId="0" borderId="101" xfId="0" applyFont="1" applyBorder="1" applyAlignment="1">
      <alignment horizontal="left" vertical="center"/>
    </xf>
    <xf numFmtId="0" fontId="18" fillId="0" borderId="54" xfId="0" applyFont="1" applyBorder="1" applyAlignment="1">
      <alignment horizontal="left" vertical="center"/>
    </xf>
    <xf numFmtId="0" fontId="18" fillId="0" borderId="103" xfId="0" applyFont="1" applyBorder="1" applyAlignment="1">
      <alignment horizontal="left" vertical="center"/>
    </xf>
    <xf numFmtId="0" fontId="18" fillId="0" borderId="75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76" xfId="0" applyFont="1" applyBorder="1" applyAlignment="1">
      <alignment horizontal="left" vertical="center"/>
    </xf>
    <xf numFmtId="0" fontId="21" fillId="0" borderId="75" xfId="0" applyFont="1" applyBorder="1"/>
    <xf numFmtId="0" fontId="21" fillId="0" borderId="34" xfId="0" applyFont="1" applyBorder="1" applyAlignment="1">
      <alignment vertical="center" wrapText="1"/>
    </xf>
    <xf numFmtId="0" fontId="21" fillId="0" borderId="76" xfId="0" applyFont="1" applyBorder="1"/>
    <xf numFmtId="0" fontId="21" fillId="0" borderId="104" xfId="0" applyFont="1" applyBorder="1"/>
    <xf numFmtId="0" fontId="18" fillId="0" borderId="63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32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9" fillId="12" borderId="3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18" fillId="0" borderId="3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9" fillId="14" borderId="32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0" fillId="0" borderId="105" xfId="0" applyBorder="1" applyAlignment="1">
      <alignment horizontal="left" vertical="center" wrapText="1"/>
    </xf>
    <xf numFmtId="0" fontId="24" fillId="21" borderId="29" xfId="0" applyFont="1" applyFill="1" applyBorder="1" applyAlignment="1">
      <alignment horizontal="center" vertical="center" wrapText="1"/>
    </xf>
    <xf numFmtId="0" fontId="24" fillId="21" borderId="27" xfId="0" applyFont="1" applyFill="1" applyBorder="1" applyAlignment="1">
      <alignment horizontal="center" vertical="center" wrapText="1"/>
    </xf>
    <xf numFmtId="0" fontId="24" fillId="21" borderId="16" xfId="0" applyFont="1" applyFill="1" applyBorder="1" applyAlignment="1">
      <alignment horizontal="center" vertical="center" wrapText="1"/>
    </xf>
    <xf numFmtId="0" fontId="19" fillId="15" borderId="29" xfId="0" applyFont="1" applyFill="1" applyBorder="1" applyAlignment="1">
      <alignment horizontal="center" vertical="center"/>
    </xf>
    <xf numFmtId="0" fontId="19" fillId="15" borderId="27" xfId="0" applyFont="1" applyFill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6" fillId="0" borderId="29" xfId="0" applyFont="1" applyBorder="1" applyAlignment="1"/>
    <xf numFmtId="0" fontId="26" fillId="0" borderId="27" xfId="0" applyFont="1" applyBorder="1" applyAlignment="1"/>
    <xf numFmtId="0" fontId="26" fillId="0" borderId="16" xfId="0" applyFont="1" applyBorder="1" applyAlignment="1"/>
    <xf numFmtId="0" fontId="22" fillId="14" borderId="23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/>
    </xf>
    <xf numFmtId="0" fontId="24" fillId="22" borderId="29" xfId="0" applyFont="1" applyFill="1" applyBorder="1" applyAlignment="1">
      <alignment horizontal="center" vertical="center" wrapText="1"/>
    </xf>
    <xf numFmtId="0" fontId="24" fillId="22" borderId="27" xfId="0" applyFont="1" applyFill="1" applyBorder="1" applyAlignment="1">
      <alignment horizontal="center" vertical="center" wrapText="1"/>
    </xf>
    <xf numFmtId="0" fontId="24" fillId="22" borderId="16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9" fillId="16" borderId="29" xfId="0" applyFont="1" applyFill="1" applyBorder="1" applyAlignment="1">
      <alignment horizontal="center" vertical="center" wrapText="1"/>
    </xf>
    <xf numFmtId="0" fontId="19" fillId="16" borderId="27" xfId="0" applyFont="1" applyFill="1" applyBorder="1" applyAlignment="1">
      <alignment horizontal="center" vertical="center" wrapText="1"/>
    </xf>
    <xf numFmtId="0" fontId="19" fillId="16" borderId="16" xfId="0" applyFont="1" applyFill="1" applyBorder="1" applyAlignment="1">
      <alignment horizontal="center" vertical="center" wrapText="1"/>
    </xf>
    <xf numFmtId="0" fontId="19" fillId="14" borderId="27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left" vertical="center"/>
    </xf>
    <xf numFmtId="0" fontId="19" fillId="24" borderId="27" xfId="0" applyFont="1" applyFill="1" applyBorder="1" applyAlignment="1">
      <alignment horizontal="left" vertical="center"/>
    </xf>
    <xf numFmtId="0" fontId="22" fillId="2" borderId="23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6" fillId="0" borderId="29" xfId="0" applyFont="1" applyBorder="1" applyAlignment="1">
      <alignment wrapText="1"/>
    </xf>
    <xf numFmtId="0" fontId="26" fillId="0" borderId="27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19" fillId="17" borderId="29" xfId="0" applyFont="1" applyFill="1" applyBorder="1" applyAlignment="1">
      <alignment horizontal="center" vertical="center" wrapText="1"/>
    </xf>
    <xf numFmtId="0" fontId="19" fillId="17" borderId="27" xfId="0" applyFont="1" applyFill="1" applyBorder="1" applyAlignment="1">
      <alignment horizontal="center" vertical="center" wrapText="1"/>
    </xf>
    <xf numFmtId="0" fontId="19" fillId="17" borderId="16" xfId="0" applyFont="1" applyFill="1" applyBorder="1" applyAlignment="1">
      <alignment horizontal="center" vertical="center" wrapText="1"/>
    </xf>
    <xf numFmtId="0" fontId="10" fillId="0" borderId="68" xfId="0" applyFont="1" applyBorder="1" applyAlignment="1">
      <alignment horizontal="left" vertical="center" wrapText="1"/>
    </xf>
    <xf numFmtId="0" fontId="24" fillId="20" borderId="29" xfId="0" applyFont="1" applyFill="1" applyBorder="1" applyAlignment="1">
      <alignment horizontal="center" vertical="center" wrapText="1"/>
    </xf>
    <xf numFmtId="0" fontId="24" fillId="20" borderId="27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69" xfId="0" applyFont="1" applyFill="1" applyBorder="1" applyAlignment="1">
      <alignment horizontal="center" vertical="center" wrapText="1"/>
    </xf>
    <xf numFmtId="0" fontId="19" fillId="14" borderId="52" xfId="0" applyFont="1" applyFill="1" applyBorder="1" applyAlignment="1">
      <alignment horizontal="center" vertical="center" wrapText="1"/>
    </xf>
    <xf numFmtId="0" fontId="19" fillId="14" borderId="31" xfId="0" applyFont="1" applyFill="1" applyBorder="1" applyAlignment="1">
      <alignment horizontal="center" vertical="center" wrapText="1"/>
    </xf>
    <xf numFmtId="0" fontId="28" fillId="31" borderId="68" xfId="0" applyFont="1" applyFill="1" applyBorder="1" applyAlignment="1">
      <alignment horizontal="center" vertical="center"/>
    </xf>
    <xf numFmtId="0" fontId="24" fillId="23" borderId="29" xfId="0" applyFont="1" applyFill="1" applyBorder="1" applyAlignment="1">
      <alignment horizontal="center" vertical="center" wrapText="1"/>
    </xf>
    <xf numFmtId="0" fontId="24" fillId="23" borderId="27" xfId="0" applyFont="1" applyFill="1" applyBorder="1" applyAlignment="1">
      <alignment horizontal="center" vertical="center" wrapText="1"/>
    </xf>
    <xf numFmtId="0" fontId="22" fillId="12" borderId="23" xfId="0" applyFont="1" applyFill="1" applyBorder="1" applyAlignment="1">
      <alignment horizontal="center" vertical="center" wrapText="1"/>
    </xf>
    <xf numFmtId="0" fontId="19" fillId="12" borderId="27" xfId="0" applyFont="1" applyFill="1" applyBorder="1" applyAlignment="1">
      <alignment horizontal="center" vertical="center" wrapText="1"/>
    </xf>
    <xf numFmtId="0" fontId="19" fillId="19" borderId="29" xfId="0" applyFont="1" applyFill="1" applyBorder="1" applyAlignment="1">
      <alignment horizontal="center" vertical="center" wrapText="1"/>
    </xf>
    <xf numFmtId="0" fontId="19" fillId="19" borderId="27" xfId="0" applyFont="1" applyFill="1" applyBorder="1" applyAlignment="1">
      <alignment horizontal="center" vertical="center" wrapText="1"/>
    </xf>
    <xf numFmtId="0" fontId="19" fillId="18" borderId="29" xfId="0" applyFont="1" applyFill="1" applyBorder="1" applyAlignment="1">
      <alignment horizontal="center" vertical="center" wrapText="1"/>
    </xf>
    <xf numFmtId="0" fontId="19" fillId="18" borderId="27" xfId="0" applyFont="1" applyFill="1" applyBorder="1" applyAlignment="1">
      <alignment horizontal="center" vertical="center" wrapText="1"/>
    </xf>
    <xf numFmtId="0" fontId="19" fillId="18" borderId="16" xfId="0" applyFont="1" applyFill="1" applyBorder="1" applyAlignment="1">
      <alignment horizontal="center" vertical="center" wrapText="1"/>
    </xf>
    <xf numFmtId="0" fontId="18" fillId="2" borderId="75" xfId="0" applyFont="1" applyFill="1" applyBorder="1" applyAlignment="1">
      <alignment horizontal="center" vertical="center" wrapText="1"/>
    </xf>
    <xf numFmtId="0" fontId="18" fillId="2" borderId="76" xfId="0" applyFont="1" applyFill="1" applyBorder="1" applyAlignment="1">
      <alignment horizontal="center" vertical="center" wrapText="1"/>
    </xf>
    <xf numFmtId="0" fontId="19" fillId="14" borderId="18" xfId="0" applyFont="1" applyFill="1" applyBorder="1" applyAlignment="1">
      <alignment horizontal="center" vertical="center" wrapText="1"/>
    </xf>
    <xf numFmtId="0" fontId="19" fillId="14" borderId="13" xfId="0" applyFont="1" applyFill="1" applyBorder="1" applyAlignment="1">
      <alignment horizontal="center" vertical="center" wrapText="1"/>
    </xf>
    <xf numFmtId="0" fontId="19" fillId="14" borderId="24" xfId="0" applyFont="1" applyFill="1" applyBorder="1" applyAlignment="1">
      <alignment horizontal="center" vertical="center" wrapText="1"/>
    </xf>
    <xf numFmtId="0" fontId="19" fillId="14" borderId="53" xfId="0" applyFont="1" applyFill="1" applyBorder="1" applyAlignment="1">
      <alignment horizontal="center" vertical="center" wrapText="1"/>
    </xf>
    <xf numFmtId="0" fontId="19" fillId="12" borderId="18" xfId="0" applyFont="1" applyFill="1" applyBorder="1" applyAlignment="1">
      <alignment horizontal="center" vertical="center" wrapText="1"/>
    </xf>
    <xf numFmtId="0" fontId="19" fillId="12" borderId="13" xfId="0" applyFont="1" applyFill="1" applyBorder="1" applyAlignment="1">
      <alignment horizontal="center" vertical="center" wrapText="1"/>
    </xf>
    <xf numFmtId="0" fontId="19" fillId="12" borderId="24" xfId="0" applyFont="1" applyFill="1" applyBorder="1" applyAlignment="1">
      <alignment horizontal="center" vertical="center" wrapText="1"/>
    </xf>
    <xf numFmtId="0" fontId="18" fillId="12" borderId="106" xfId="0" applyFont="1" applyFill="1" applyBorder="1" applyAlignment="1">
      <alignment horizontal="center" vertical="center" wrapText="1"/>
    </xf>
    <xf numFmtId="0" fontId="18" fillId="14" borderId="91" xfId="0" applyFont="1" applyFill="1" applyBorder="1" applyAlignment="1">
      <alignment horizontal="center" vertical="center" wrapText="1"/>
    </xf>
    <xf numFmtId="0" fontId="18" fillId="14" borderId="107" xfId="0" applyFont="1" applyFill="1" applyBorder="1" applyAlignment="1">
      <alignment horizontal="center" vertical="center" wrapText="1"/>
    </xf>
    <xf numFmtId="0" fontId="18" fillId="14" borderId="108" xfId="0" applyFont="1" applyFill="1" applyBorder="1" applyAlignment="1">
      <alignment horizontal="center" vertical="center" wrapText="1"/>
    </xf>
    <xf numFmtId="0" fontId="18" fillId="14" borderId="109" xfId="0" applyFont="1" applyFill="1" applyBorder="1" applyAlignment="1">
      <alignment horizontal="center" vertical="center" wrapText="1"/>
    </xf>
    <xf numFmtId="0" fontId="18" fillId="14" borderId="103" xfId="0" applyFont="1" applyFill="1" applyBorder="1" applyAlignment="1">
      <alignment horizontal="center" vertical="center" wrapText="1"/>
    </xf>
    <xf numFmtId="0" fontId="18" fillId="12" borderId="110" xfId="0" applyFont="1" applyFill="1" applyBorder="1" applyAlignment="1">
      <alignment horizontal="center" vertical="center" wrapText="1"/>
    </xf>
    <xf numFmtId="0" fontId="18" fillId="12" borderId="108" xfId="0" applyFont="1" applyFill="1" applyBorder="1" applyAlignment="1">
      <alignment horizontal="center" vertical="center" wrapText="1"/>
    </xf>
    <xf numFmtId="0" fontId="18" fillId="12" borderId="109" xfId="0" applyFont="1" applyFill="1" applyBorder="1" applyAlignment="1">
      <alignment horizontal="center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W78"/>
  <sheetViews>
    <sheetView tabSelected="1" topLeftCell="A40" zoomScaleNormal="100" zoomScaleSheetLayoutView="80" workbookViewId="0">
      <selection activeCell="OX29" sqref="OT29:OX29"/>
    </sheetView>
  </sheetViews>
  <sheetFormatPr defaultColWidth="0.140625" defaultRowHeight="15" x14ac:dyDescent="0.25"/>
  <cols>
    <col min="1" max="1" width="0.140625" customWidth="1"/>
    <col min="2" max="2" width="3.42578125" customWidth="1"/>
    <col min="3" max="3" width="33.85546875" style="1" customWidth="1"/>
    <col min="4" max="4" width="5.28515625" style="3" customWidth="1"/>
    <col min="5" max="5" width="4.85546875" style="2" customWidth="1"/>
    <col min="6" max="6" width="4.7109375" style="2" customWidth="1"/>
    <col min="7" max="7" width="3.7109375" style="2" customWidth="1"/>
    <col min="8" max="9" width="4.5703125" style="2" customWidth="1"/>
    <col min="10" max="10" width="6.28515625" style="2" customWidth="1"/>
    <col min="11" max="11" width="4.85546875" style="2" customWidth="1"/>
    <col min="12" max="12" width="4.5703125" style="2" customWidth="1"/>
    <col min="13" max="13" width="4.140625" style="2" customWidth="1"/>
    <col min="14" max="14" width="3" style="2" customWidth="1"/>
    <col min="15" max="15" width="4.85546875" style="2" customWidth="1"/>
    <col min="16" max="16" width="4.7109375" style="2" customWidth="1"/>
    <col min="17" max="17" width="4.28515625" style="2" customWidth="1"/>
    <col min="18" max="18" width="3.5703125" style="2" customWidth="1"/>
    <col min="19" max="19" width="4.85546875" style="2" customWidth="1"/>
    <col min="20" max="20" width="4.7109375" style="2" customWidth="1"/>
    <col min="21" max="21" width="4.28515625" style="2" customWidth="1"/>
    <col min="22" max="22" width="3.5703125" style="2" customWidth="1"/>
    <col min="23" max="23" width="4.85546875" style="2" customWidth="1"/>
    <col min="24" max="24" width="5.28515625" style="2" customWidth="1"/>
    <col min="25" max="25" width="4.140625" style="2" customWidth="1"/>
    <col min="26" max="26" width="3.5703125" style="2" customWidth="1"/>
    <col min="27" max="27" width="4.85546875" style="2" customWidth="1"/>
    <col min="28" max="28" width="2" hidden="1" customWidth="1"/>
    <col min="29" max="29" width="2.28515625" customWidth="1"/>
    <col min="30" max="30" width="5.5703125" customWidth="1"/>
  </cols>
  <sheetData>
    <row r="1" spans="2:29" x14ac:dyDescent="0.25">
      <c r="B1" s="349" t="s">
        <v>113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</row>
    <row r="2" spans="2:29" ht="15.75" x14ac:dyDescent="0.25">
      <c r="B2" s="72"/>
      <c r="C2" s="195" t="s">
        <v>129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U2" s="72"/>
      <c r="V2" s="72"/>
      <c r="W2" s="72"/>
      <c r="X2" s="72"/>
      <c r="Y2" s="72"/>
      <c r="Z2" s="72"/>
      <c r="AA2" s="72"/>
    </row>
    <row r="3" spans="2:29" ht="16.5" customHeight="1" x14ac:dyDescent="0.25">
      <c r="B3" s="6"/>
      <c r="C3" s="356" t="s">
        <v>83</v>
      </c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0"/>
      <c r="P3" s="7"/>
      <c r="Q3" s="7"/>
      <c r="R3" s="7"/>
      <c r="S3" s="7"/>
      <c r="T3" s="72"/>
      <c r="U3" s="7"/>
      <c r="V3" s="7"/>
      <c r="W3" s="7"/>
      <c r="X3" s="7"/>
      <c r="Y3" s="7"/>
      <c r="Z3" s="7"/>
      <c r="AA3" s="7"/>
    </row>
    <row r="4" spans="2:29" ht="15" customHeight="1" x14ac:dyDescent="0.25">
      <c r="B4" s="6"/>
      <c r="C4" s="356" t="s">
        <v>84</v>
      </c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7"/>
      <c r="S4" s="7"/>
      <c r="T4" s="7"/>
      <c r="U4" s="7"/>
      <c r="V4" s="7"/>
      <c r="W4" s="7"/>
      <c r="X4" s="7"/>
      <c r="Y4" s="7"/>
      <c r="Z4" s="7"/>
      <c r="AA4" s="7"/>
    </row>
    <row r="5" spans="2:29" ht="17.25" customHeight="1" thickBot="1" x14ac:dyDescent="0.3">
      <c r="B5" s="6"/>
      <c r="C5" s="361" t="s">
        <v>85</v>
      </c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</row>
    <row r="6" spans="2:29" ht="21.6" customHeight="1" thickBot="1" x14ac:dyDescent="0.3">
      <c r="B6" s="357" t="s">
        <v>2</v>
      </c>
      <c r="C6" s="351" t="s">
        <v>89</v>
      </c>
      <c r="D6" s="354" t="s">
        <v>70</v>
      </c>
      <c r="E6" s="354"/>
      <c r="F6" s="354" t="s">
        <v>68</v>
      </c>
      <c r="G6" s="354"/>
      <c r="H6" s="354"/>
      <c r="I6" s="354"/>
      <c r="J6" s="351" t="s">
        <v>73</v>
      </c>
      <c r="K6" s="351" t="s">
        <v>13</v>
      </c>
      <c r="L6" s="351" t="s">
        <v>3</v>
      </c>
      <c r="M6" s="351"/>
      <c r="N6" s="351"/>
      <c r="O6" s="351"/>
      <c r="P6" s="351"/>
      <c r="Q6" s="351"/>
      <c r="R6" s="351"/>
      <c r="S6" s="84"/>
      <c r="T6" s="351" t="s">
        <v>4</v>
      </c>
      <c r="U6" s="351"/>
      <c r="V6" s="351"/>
      <c r="W6" s="351"/>
      <c r="X6" s="351"/>
      <c r="Y6" s="351"/>
      <c r="Z6" s="351"/>
      <c r="AA6" s="84"/>
    </row>
    <row r="7" spans="2:29" s="4" customFormat="1" ht="17.45" customHeight="1" thickBot="1" x14ac:dyDescent="0.3">
      <c r="B7" s="357"/>
      <c r="C7" s="351"/>
      <c r="D7" s="354"/>
      <c r="E7" s="354"/>
      <c r="F7" s="354"/>
      <c r="G7" s="354"/>
      <c r="H7" s="354"/>
      <c r="I7" s="354"/>
      <c r="J7" s="351"/>
      <c r="K7" s="351"/>
      <c r="L7" s="353" t="s">
        <v>5</v>
      </c>
      <c r="M7" s="353"/>
      <c r="N7" s="353"/>
      <c r="O7" s="85"/>
      <c r="P7" s="360" t="s">
        <v>6</v>
      </c>
      <c r="Q7" s="360"/>
      <c r="R7" s="360"/>
      <c r="S7" s="86"/>
      <c r="T7" s="359" t="s">
        <v>7</v>
      </c>
      <c r="U7" s="359"/>
      <c r="V7" s="359"/>
      <c r="W7" s="87"/>
      <c r="X7" s="355" t="s">
        <v>8</v>
      </c>
      <c r="Y7" s="355"/>
      <c r="Z7" s="355"/>
      <c r="AA7" s="88"/>
    </row>
    <row r="8" spans="2:29" s="4" customFormat="1" ht="45.75" thickBot="1" x14ac:dyDescent="0.3">
      <c r="B8" s="358"/>
      <c r="C8" s="351"/>
      <c r="D8" s="219" t="s">
        <v>71</v>
      </c>
      <c r="E8" s="219" t="s">
        <v>72</v>
      </c>
      <c r="F8" s="219" t="s">
        <v>9</v>
      </c>
      <c r="G8" s="219" t="s">
        <v>10</v>
      </c>
      <c r="H8" s="219" t="s">
        <v>69</v>
      </c>
      <c r="I8" s="219" t="s">
        <v>12</v>
      </c>
      <c r="J8" s="352"/>
      <c r="K8" s="352"/>
      <c r="L8" s="85" t="s">
        <v>82</v>
      </c>
      <c r="M8" s="85" t="s">
        <v>11</v>
      </c>
      <c r="N8" s="85" t="s">
        <v>12</v>
      </c>
      <c r="O8" s="328" t="s">
        <v>13</v>
      </c>
      <c r="P8" s="86" t="s">
        <v>82</v>
      </c>
      <c r="Q8" s="86" t="s">
        <v>11</v>
      </c>
      <c r="R8" s="86" t="s">
        <v>12</v>
      </c>
      <c r="S8" s="86" t="s">
        <v>13</v>
      </c>
      <c r="T8" s="87" t="s">
        <v>82</v>
      </c>
      <c r="U8" s="87" t="s">
        <v>11</v>
      </c>
      <c r="V8" s="87" t="s">
        <v>12</v>
      </c>
      <c r="W8" s="87" t="s">
        <v>13</v>
      </c>
      <c r="X8" s="88" t="s">
        <v>82</v>
      </c>
      <c r="Y8" s="88" t="s">
        <v>11</v>
      </c>
      <c r="Z8" s="88" t="s">
        <v>12</v>
      </c>
      <c r="AA8" s="88" t="s">
        <v>13</v>
      </c>
      <c r="AB8" s="196"/>
      <c r="AC8" s="2"/>
    </row>
    <row r="9" spans="2:29" ht="15" customHeight="1" x14ac:dyDescent="0.25">
      <c r="B9" s="204" t="s">
        <v>16</v>
      </c>
      <c r="C9" s="209" t="s">
        <v>25</v>
      </c>
      <c r="D9" s="224" t="s">
        <v>74</v>
      </c>
      <c r="E9" s="225"/>
      <c r="F9" s="224"/>
      <c r="G9" s="232"/>
      <c r="H9" s="232">
        <v>30</v>
      </c>
      <c r="I9" s="236"/>
      <c r="J9" s="243">
        <v>30</v>
      </c>
      <c r="K9" s="244">
        <v>3</v>
      </c>
      <c r="L9" s="151"/>
      <c r="M9" s="18">
        <v>30</v>
      </c>
      <c r="N9" s="60"/>
      <c r="O9" s="330">
        <v>3</v>
      </c>
      <c r="P9" s="73"/>
      <c r="Q9" s="20"/>
      <c r="R9" s="54"/>
      <c r="S9" s="103"/>
      <c r="T9" s="57"/>
      <c r="U9" s="24"/>
      <c r="V9" s="93"/>
      <c r="W9" s="96"/>
      <c r="X9" s="79"/>
      <c r="Y9" s="22"/>
      <c r="Z9" s="47"/>
      <c r="AA9" s="89"/>
      <c r="AB9" s="207"/>
    </row>
    <row r="10" spans="2:29" ht="15" customHeight="1" x14ac:dyDescent="0.25">
      <c r="B10" s="205" t="s">
        <v>17</v>
      </c>
      <c r="C10" s="210" t="s">
        <v>111</v>
      </c>
      <c r="D10" s="226" t="s">
        <v>74</v>
      </c>
      <c r="E10" s="227"/>
      <c r="F10" s="226"/>
      <c r="G10" s="223"/>
      <c r="H10" s="223">
        <v>15</v>
      </c>
      <c r="I10" s="237"/>
      <c r="J10" s="245">
        <v>15</v>
      </c>
      <c r="K10" s="200">
        <v>2</v>
      </c>
      <c r="L10" s="151"/>
      <c r="M10" s="18">
        <v>15</v>
      </c>
      <c r="N10" s="60"/>
      <c r="O10" s="129">
        <v>2</v>
      </c>
      <c r="P10" s="73"/>
      <c r="Q10" s="134"/>
      <c r="R10" s="136"/>
      <c r="S10" s="171"/>
      <c r="T10" s="57"/>
      <c r="U10" s="24"/>
      <c r="V10" s="93"/>
      <c r="W10" s="100"/>
      <c r="X10" s="79"/>
      <c r="Y10" s="22"/>
      <c r="Z10" s="47"/>
      <c r="AA10" s="172"/>
      <c r="AB10" s="207"/>
    </row>
    <row r="11" spans="2:29" ht="29.1" customHeight="1" x14ac:dyDescent="0.25">
      <c r="B11" s="205" t="s">
        <v>18</v>
      </c>
      <c r="C11" s="211" t="s">
        <v>26</v>
      </c>
      <c r="D11" s="228" t="s">
        <v>75</v>
      </c>
      <c r="E11" s="147"/>
      <c r="F11" s="228">
        <v>15</v>
      </c>
      <c r="G11" s="34"/>
      <c r="H11" s="34">
        <v>15</v>
      </c>
      <c r="I11" s="234"/>
      <c r="J11" s="246">
        <v>30</v>
      </c>
      <c r="K11" s="247">
        <v>3</v>
      </c>
      <c r="L11" s="42">
        <v>15</v>
      </c>
      <c r="M11" s="11">
        <v>15</v>
      </c>
      <c r="N11" s="41"/>
      <c r="O11" s="130">
        <v>3</v>
      </c>
      <c r="P11" s="68"/>
      <c r="Q11" s="36"/>
      <c r="R11" s="56"/>
      <c r="S11" s="104"/>
      <c r="T11" s="35"/>
      <c r="U11" s="13"/>
      <c r="V11" s="69"/>
      <c r="W11" s="97"/>
      <c r="X11" s="80"/>
      <c r="Y11" s="14"/>
      <c r="Z11" s="43"/>
      <c r="AA11" s="90"/>
      <c r="AB11" s="207"/>
    </row>
    <row r="12" spans="2:29" ht="15" customHeight="1" x14ac:dyDescent="0.25">
      <c r="B12" s="205" t="s">
        <v>15</v>
      </c>
      <c r="C12" s="211" t="s">
        <v>27</v>
      </c>
      <c r="D12" s="228" t="s">
        <v>75</v>
      </c>
      <c r="E12" s="147"/>
      <c r="F12" s="228">
        <v>15</v>
      </c>
      <c r="G12" s="34"/>
      <c r="H12" s="34">
        <v>15</v>
      </c>
      <c r="I12" s="234"/>
      <c r="J12" s="246">
        <v>30</v>
      </c>
      <c r="K12" s="201">
        <v>3</v>
      </c>
      <c r="L12" s="42">
        <v>15</v>
      </c>
      <c r="M12" s="11">
        <v>15</v>
      </c>
      <c r="N12" s="41"/>
      <c r="O12" s="130">
        <v>3</v>
      </c>
      <c r="P12" s="68"/>
      <c r="Q12" s="20"/>
      <c r="R12" s="54"/>
      <c r="S12" s="105"/>
      <c r="T12" s="35"/>
      <c r="U12" s="13"/>
      <c r="V12" s="69"/>
      <c r="W12" s="97"/>
      <c r="X12" s="80"/>
      <c r="Y12" s="14"/>
      <c r="Z12" s="43"/>
      <c r="AA12" s="90"/>
      <c r="AB12" s="207"/>
    </row>
    <row r="13" spans="2:29" ht="15" customHeight="1" x14ac:dyDescent="0.25">
      <c r="B13" s="205" t="s">
        <v>19</v>
      </c>
      <c r="C13" s="212" t="s">
        <v>92</v>
      </c>
      <c r="D13" s="228" t="s">
        <v>74</v>
      </c>
      <c r="E13" s="147" t="s">
        <v>74</v>
      </c>
      <c r="F13" s="228"/>
      <c r="G13" s="34"/>
      <c r="H13" s="34">
        <v>60</v>
      </c>
      <c r="I13" s="234"/>
      <c r="J13" s="246">
        <v>60</v>
      </c>
      <c r="K13" s="201">
        <v>8</v>
      </c>
      <c r="L13" s="42"/>
      <c r="M13" s="11">
        <v>15</v>
      </c>
      <c r="N13" s="41"/>
      <c r="O13" s="130">
        <v>2</v>
      </c>
      <c r="P13" s="68"/>
      <c r="Q13" s="12">
        <v>15</v>
      </c>
      <c r="R13" s="67"/>
      <c r="S13" s="106">
        <v>2</v>
      </c>
      <c r="T13" s="35"/>
      <c r="U13" s="13">
        <v>15</v>
      </c>
      <c r="V13" s="69"/>
      <c r="W13" s="97">
        <v>2</v>
      </c>
      <c r="X13" s="80"/>
      <c r="Y13" s="14">
        <v>15</v>
      </c>
      <c r="Z13" s="43"/>
      <c r="AA13" s="90">
        <v>2</v>
      </c>
      <c r="AB13" s="207"/>
    </row>
    <row r="14" spans="2:29" ht="15" customHeight="1" x14ac:dyDescent="0.25">
      <c r="B14" s="205" t="s">
        <v>54</v>
      </c>
      <c r="C14" s="212" t="s">
        <v>91</v>
      </c>
      <c r="D14" s="228"/>
      <c r="E14" s="147" t="s">
        <v>75</v>
      </c>
      <c r="F14" s="228">
        <v>15</v>
      </c>
      <c r="G14" s="34"/>
      <c r="H14" s="34">
        <v>15</v>
      </c>
      <c r="I14" s="234"/>
      <c r="J14" s="246">
        <v>30</v>
      </c>
      <c r="K14" s="201">
        <v>3</v>
      </c>
      <c r="L14" s="42"/>
      <c r="M14" s="11"/>
      <c r="N14" s="41"/>
      <c r="O14" s="130"/>
      <c r="P14" s="68">
        <v>15</v>
      </c>
      <c r="Q14" s="12">
        <v>15</v>
      </c>
      <c r="R14" s="67"/>
      <c r="S14" s="106">
        <v>3</v>
      </c>
      <c r="T14" s="35"/>
      <c r="U14" s="13"/>
      <c r="V14" s="69"/>
      <c r="W14" s="97"/>
      <c r="X14" s="80"/>
      <c r="Y14" s="14"/>
      <c r="Z14" s="43"/>
      <c r="AA14" s="90"/>
      <c r="AB14" s="207"/>
    </row>
    <row r="15" spans="2:29" ht="15" customHeight="1" x14ac:dyDescent="0.25">
      <c r="B15" s="205" t="s">
        <v>55</v>
      </c>
      <c r="C15" s="211" t="s">
        <v>31</v>
      </c>
      <c r="D15" s="228"/>
      <c r="E15" s="147" t="s">
        <v>78</v>
      </c>
      <c r="F15" s="228">
        <v>15</v>
      </c>
      <c r="G15" s="34"/>
      <c r="H15" s="34"/>
      <c r="I15" s="234"/>
      <c r="J15" s="246">
        <v>15</v>
      </c>
      <c r="K15" s="201">
        <v>1</v>
      </c>
      <c r="L15" s="42"/>
      <c r="M15" s="11"/>
      <c r="N15" s="41"/>
      <c r="O15" s="130"/>
      <c r="P15" s="68">
        <v>15</v>
      </c>
      <c r="Q15" s="12"/>
      <c r="R15" s="67"/>
      <c r="S15" s="106">
        <v>1</v>
      </c>
      <c r="T15" s="35"/>
      <c r="U15" s="13"/>
      <c r="V15" s="69"/>
      <c r="W15" s="97"/>
      <c r="X15" s="80"/>
      <c r="Y15" s="14"/>
      <c r="Z15" s="43"/>
      <c r="AA15" s="90"/>
      <c r="AB15" s="207"/>
    </row>
    <row r="16" spans="2:29" ht="15" customHeight="1" x14ac:dyDescent="0.25">
      <c r="B16" s="205" t="s">
        <v>30</v>
      </c>
      <c r="C16" s="213" t="s">
        <v>33</v>
      </c>
      <c r="D16" s="228"/>
      <c r="E16" s="147" t="s">
        <v>75</v>
      </c>
      <c r="F16" s="228">
        <v>15</v>
      </c>
      <c r="G16" s="34"/>
      <c r="H16" s="34">
        <v>15</v>
      </c>
      <c r="I16" s="234"/>
      <c r="J16" s="246">
        <v>30</v>
      </c>
      <c r="K16" s="201">
        <v>3</v>
      </c>
      <c r="L16" s="42"/>
      <c r="M16" s="11"/>
      <c r="N16" s="41"/>
      <c r="O16" s="130"/>
      <c r="P16" s="68">
        <v>15</v>
      </c>
      <c r="Q16" s="12">
        <v>15</v>
      </c>
      <c r="R16" s="67"/>
      <c r="S16" s="106">
        <v>3</v>
      </c>
      <c r="T16" s="35"/>
      <c r="U16" s="13"/>
      <c r="V16" s="69"/>
      <c r="W16" s="97"/>
      <c r="X16" s="80"/>
      <c r="Y16" s="14"/>
      <c r="Z16" s="43"/>
      <c r="AA16" s="90"/>
      <c r="AB16" s="207"/>
    </row>
    <row r="17" spans="2:257" ht="15" customHeight="1" x14ac:dyDescent="0.25">
      <c r="B17" s="205" t="s">
        <v>32</v>
      </c>
      <c r="C17" s="212" t="s">
        <v>35</v>
      </c>
      <c r="D17" s="228"/>
      <c r="E17" s="147" t="s">
        <v>75</v>
      </c>
      <c r="F17" s="228">
        <v>15</v>
      </c>
      <c r="G17" s="34"/>
      <c r="H17" s="34">
        <v>15</v>
      </c>
      <c r="I17" s="234"/>
      <c r="J17" s="246">
        <v>30</v>
      </c>
      <c r="K17" s="201">
        <v>3</v>
      </c>
      <c r="L17" s="42"/>
      <c r="M17" s="11"/>
      <c r="N17" s="41"/>
      <c r="O17" s="130"/>
      <c r="P17" s="68">
        <v>15</v>
      </c>
      <c r="Q17" s="12">
        <v>15</v>
      </c>
      <c r="R17" s="67"/>
      <c r="S17" s="106">
        <v>3</v>
      </c>
      <c r="T17" s="35"/>
      <c r="U17" s="13"/>
      <c r="V17" s="69"/>
      <c r="W17" s="97"/>
      <c r="X17" s="80"/>
      <c r="Y17" s="14"/>
      <c r="Z17" s="43"/>
      <c r="AA17" s="90"/>
      <c r="AB17" s="207"/>
    </row>
    <row r="18" spans="2:257" ht="15" customHeight="1" x14ac:dyDescent="0.25">
      <c r="B18" s="205" t="s">
        <v>34</v>
      </c>
      <c r="C18" s="212" t="s">
        <v>42</v>
      </c>
      <c r="D18" s="228"/>
      <c r="E18" s="147" t="s">
        <v>74</v>
      </c>
      <c r="F18" s="228"/>
      <c r="G18" s="34"/>
      <c r="H18" s="34">
        <v>15</v>
      </c>
      <c r="I18" s="234"/>
      <c r="J18" s="248">
        <v>15</v>
      </c>
      <c r="K18" s="249">
        <v>2</v>
      </c>
      <c r="L18" s="42"/>
      <c r="M18" s="17"/>
      <c r="N18" s="70"/>
      <c r="O18" s="131"/>
      <c r="P18" s="74"/>
      <c r="Q18" s="19">
        <v>15</v>
      </c>
      <c r="R18" s="55"/>
      <c r="S18" s="107">
        <v>2</v>
      </c>
      <c r="T18" s="76"/>
      <c r="U18" s="23"/>
      <c r="V18" s="94"/>
      <c r="W18" s="98"/>
      <c r="X18" s="81"/>
      <c r="Y18" s="21"/>
      <c r="Z18" s="48"/>
      <c r="AA18" s="90"/>
      <c r="AB18" s="207"/>
    </row>
    <row r="19" spans="2:257" s="29" customFormat="1" ht="15" customHeight="1" x14ac:dyDescent="0.25">
      <c r="B19" s="205" t="s">
        <v>36</v>
      </c>
      <c r="C19" s="212" t="s">
        <v>37</v>
      </c>
      <c r="D19" s="228" t="s">
        <v>74</v>
      </c>
      <c r="E19" s="147"/>
      <c r="F19" s="228"/>
      <c r="G19" s="34"/>
      <c r="H19" s="34">
        <v>30</v>
      </c>
      <c r="I19" s="234"/>
      <c r="J19" s="250">
        <v>30</v>
      </c>
      <c r="K19" s="251">
        <v>3</v>
      </c>
      <c r="L19" s="239"/>
      <c r="M19" s="25"/>
      <c r="N19" s="61"/>
      <c r="O19" s="331"/>
      <c r="P19" s="75"/>
      <c r="Q19" s="26"/>
      <c r="R19" s="102"/>
      <c r="S19" s="108"/>
      <c r="T19" s="77"/>
      <c r="U19" s="27">
        <v>30</v>
      </c>
      <c r="V19" s="95"/>
      <c r="W19" s="99">
        <v>3</v>
      </c>
      <c r="X19" s="82"/>
      <c r="Y19" s="28"/>
      <c r="Z19" s="49"/>
      <c r="AA19" s="90"/>
      <c r="AB19" s="207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  <c r="IT19" s="194"/>
      <c r="IU19" s="194"/>
      <c r="IV19" s="194"/>
      <c r="IW19" s="194"/>
    </row>
    <row r="20" spans="2:257" ht="15" customHeight="1" x14ac:dyDescent="0.25">
      <c r="B20" s="205" t="s">
        <v>21</v>
      </c>
      <c r="C20" s="212" t="s">
        <v>44</v>
      </c>
      <c r="D20" s="229"/>
      <c r="E20" s="147" t="s">
        <v>74</v>
      </c>
      <c r="F20" s="228">
        <v>15</v>
      </c>
      <c r="G20" s="34"/>
      <c r="H20" s="34"/>
      <c r="I20" s="234"/>
      <c r="J20" s="248">
        <v>15</v>
      </c>
      <c r="K20" s="249">
        <v>1</v>
      </c>
      <c r="L20" s="71"/>
      <c r="M20" s="17"/>
      <c r="N20" s="70"/>
      <c r="O20" s="131"/>
      <c r="P20" s="74">
        <v>15</v>
      </c>
      <c r="Q20" s="19"/>
      <c r="R20" s="55"/>
      <c r="S20" s="127">
        <v>1</v>
      </c>
      <c r="T20" s="76"/>
      <c r="U20" s="23"/>
      <c r="V20" s="94"/>
      <c r="W20" s="98"/>
      <c r="X20" s="81"/>
      <c r="Y20" s="21"/>
      <c r="Z20" s="48"/>
      <c r="AA20" s="90"/>
      <c r="AB20" s="207"/>
    </row>
    <row r="21" spans="2:257" ht="15" customHeight="1" x14ac:dyDescent="0.25">
      <c r="B21" s="205" t="s">
        <v>22</v>
      </c>
      <c r="C21" s="212" t="s">
        <v>48</v>
      </c>
      <c r="D21" s="228"/>
      <c r="E21" s="147" t="s">
        <v>74</v>
      </c>
      <c r="F21" s="228"/>
      <c r="G21" s="34"/>
      <c r="H21" s="34">
        <v>15</v>
      </c>
      <c r="I21" s="234"/>
      <c r="J21" s="248">
        <v>15</v>
      </c>
      <c r="K21" s="249">
        <v>2</v>
      </c>
      <c r="L21" s="71"/>
      <c r="M21" s="17"/>
      <c r="N21" s="70"/>
      <c r="O21" s="131"/>
      <c r="P21" s="74"/>
      <c r="Q21" s="19">
        <v>15</v>
      </c>
      <c r="R21" s="55"/>
      <c r="S21" s="127">
        <v>2</v>
      </c>
      <c r="T21" s="76"/>
      <c r="U21" s="23"/>
      <c r="V21" s="94"/>
      <c r="W21" s="98"/>
      <c r="X21" s="81"/>
      <c r="Y21" s="21"/>
      <c r="Z21" s="48"/>
      <c r="AA21" s="90"/>
      <c r="AB21" s="207"/>
    </row>
    <row r="22" spans="2:257" ht="15" customHeight="1" x14ac:dyDescent="0.25">
      <c r="B22" s="205" t="s">
        <v>23</v>
      </c>
      <c r="C22" s="212" t="s">
        <v>61</v>
      </c>
      <c r="D22" s="228"/>
      <c r="E22" s="147" t="s">
        <v>74</v>
      </c>
      <c r="F22" s="228">
        <v>30</v>
      </c>
      <c r="G22" s="34"/>
      <c r="H22" s="34"/>
      <c r="I22" s="234"/>
      <c r="J22" s="228">
        <v>30</v>
      </c>
      <c r="K22" s="235">
        <v>2</v>
      </c>
      <c r="L22" s="42"/>
      <c r="M22" s="11"/>
      <c r="N22" s="41"/>
      <c r="O22" s="130"/>
      <c r="P22" s="68">
        <v>30</v>
      </c>
      <c r="Q22" s="12"/>
      <c r="R22" s="156"/>
      <c r="S22" s="161">
        <v>2</v>
      </c>
      <c r="T22" s="35"/>
      <c r="U22" s="13"/>
      <c r="V22" s="69"/>
      <c r="W22" s="166"/>
      <c r="X22" s="80"/>
      <c r="Y22" s="14"/>
      <c r="Z22" s="43"/>
      <c r="AA22" s="90"/>
      <c r="AB22" s="207"/>
    </row>
    <row r="23" spans="2:257" ht="15" customHeight="1" x14ac:dyDescent="0.25">
      <c r="B23" s="205" t="s">
        <v>24</v>
      </c>
      <c r="C23" s="211" t="s">
        <v>56</v>
      </c>
      <c r="D23" s="228" t="s">
        <v>74</v>
      </c>
      <c r="E23" s="147"/>
      <c r="F23" s="228">
        <v>15</v>
      </c>
      <c r="G23" s="34"/>
      <c r="H23" s="34"/>
      <c r="I23" s="234"/>
      <c r="J23" s="252">
        <v>15</v>
      </c>
      <c r="K23" s="200">
        <v>1</v>
      </c>
      <c r="L23" s="151"/>
      <c r="M23" s="18"/>
      <c r="N23" s="60"/>
      <c r="O23" s="129"/>
      <c r="P23" s="73"/>
      <c r="Q23" s="20"/>
      <c r="R23" s="155"/>
      <c r="S23" s="160"/>
      <c r="T23" s="57">
        <v>15</v>
      </c>
      <c r="U23" s="24"/>
      <c r="V23" s="93"/>
      <c r="W23" s="165">
        <v>1</v>
      </c>
      <c r="X23" s="79"/>
      <c r="Y23" s="22"/>
      <c r="Z23" s="47"/>
      <c r="AA23" s="90"/>
      <c r="AB23" s="207"/>
    </row>
    <row r="24" spans="2:257" ht="15" customHeight="1" x14ac:dyDescent="0.25">
      <c r="B24" s="205" t="s">
        <v>0</v>
      </c>
      <c r="C24" s="213" t="s">
        <v>87</v>
      </c>
      <c r="D24" s="228" t="s">
        <v>77</v>
      </c>
      <c r="E24" s="147"/>
      <c r="F24" s="228">
        <v>30</v>
      </c>
      <c r="G24" s="34"/>
      <c r="H24" s="34"/>
      <c r="I24" s="234"/>
      <c r="J24" s="252">
        <v>30</v>
      </c>
      <c r="K24" s="200"/>
      <c r="L24" s="151"/>
      <c r="M24" s="18"/>
      <c r="N24" s="60"/>
      <c r="O24" s="129"/>
      <c r="P24" s="73"/>
      <c r="Q24" s="20"/>
      <c r="R24" s="54"/>
      <c r="S24" s="105"/>
      <c r="T24" s="57"/>
      <c r="U24" s="24">
        <v>30</v>
      </c>
      <c r="V24" s="93"/>
      <c r="W24" s="145"/>
      <c r="X24" s="79"/>
      <c r="Y24" s="22"/>
      <c r="Z24" s="47"/>
      <c r="AA24" s="172"/>
      <c r="AB24" s="208"/>
    </row>
    <row r="25" spans="2:257" ht="15" customHeight="1" x14ac:dyDescent="0.25">
      <c r="B25" s="205" t="s">
        <v>1</v>
      </c>
      <c r="C25" s="212" t="s">
        <v>38</v>
      </c>
      <c r="D25" s="228" t="s">
        <v>74</v>
      </c>
      <c r="E25" s="147"/>
      <c r="F25" s="228"/>
      <c r="G25" s="34"/>
      <c r="H25" s="34">
        <v>15</v>
      </c>
      <c r="I25" s="234"/>
      <c r="J25" s="246">
        <v>15</v>
      </c>
      <c r="K25" s="201">
        <v>2</v>
      </c>
      <c r="L25" s="42"/>
      <c r="M25" s="11"/>
      <c r="N25" s="41"/>
      <c r="O25" s="130"/>
      <c r="P25" s="68"/>
      <c r="Q25" s="12"/>
      <c r="R25" s="67"/>
      <c r="S25" s="106"/>
      <c r="T25" s="35"/>
      <c r="U25" s="13">
        <v>15</v>
      </c>
      <c r="V25" s="69"/>
      <c r="W25" s="97">
        <v>2</v>
      </c>
      <c r="X25" s="80"/>
      <c r="Y25" s="14"/>
      <c r="Z25" s="43"/>
      <c r="AA25" s="90"/>
      <c r="AB25" s="207"/>
    </row>
    <row r="26" spans="2:257" ht="15" customHeight="1" x14ac:dyDescent="0.25">
      <c r="B26" s="205" t="s">
        <v>65</v>
      </c>
      <c r="C26" s="212" t="s">
        <v>39</v>
      </c>
      <c r="D26" s="228" t="s">
        <v>76</v>
      </c>
      <c r="E26" s="147"/>
      <c r="F26" s="228">
        <v>30</v>
      </c>
      <c r="G26" s="34"/>
      <c r="H26" s="34"/>
      <c r="I26" s="234"/>
      <c r="J26" s="246">
        <v>30</v>
      </c>
      <c r="K26" s="201">
        <v>2</v>
      </c>
      <c r="L26" s="42"/>
      <c r="M26" s="11"/>
      <c r="N26" s="41"/>
      <c r="O26" s="130"/>
      <c r="P26" s="68"/>
      <c r="Q26" s="12"/>
      <c r="R26" s="67"/>
      <c r="S26" s="106"/>
      <c r="T26" s="35">
        <v>30</v>
      </c>
      <c r="U26" s="13"/>
      <c r="V26" s="69"/>
      <c r="W26" s="97">
        <v>2</v>
      </c>
      <c r="X26" s="80"/>
      <c r="Y26" s="14"/>
      <c r="Z26" s="43"/>
      <c r="AA26" s="90"/>
      <c r="AB26" s="207"/>
    </row>
    <row r="27" spans="2:257" ht="15" customHeight="1" x14ac:dyDescent="0.25">
      <c r="B27" s="205" t="s">
        <v>93</v>
      </c>
      <c r="C27" s="214" t="s">
        <v>88</v>
      </c>
      <c r="D27" s="228"/>
      <c r="E27" s="147" t="s">
        <v>75</v>
      </c>
      <c r="F27" s="228">
        <v>15</v>
      </c>
      <c r="G27" s="34"/>
      <c r="H27" s="34">
        <v>15</v>
      </c>
      <c r="I27" s="234"/>
      <c r="J27" s="246">
        <v>30</v>
      </c>
      <c r="K27" s="201">
        <v>3</v>
      </c>
      <c r="L27" s="42"/>
      <c r="M27" s="11"/>
      <c r="N27" s="41"/>
      <c r="O27" s="130"/>
      <c r="P27" s="68"/>
      <c r="Q27" s="12"/>
      <c r="R27" s="67"/>
      <c r="S27" s="106"/>
      <c r="T27" s="35">
        <v>15</v>
      </c>
      <c r="U27" s="13">
        <v>15</v>
      </c>
      <c r="V27" s="69"/>
      <c r="W27" s="97">
        <v>3</v>
      </c>
      <c r="X27" s="80"/>
      <c r="Y27" s="14"/>
      <c r="Z27" s="43"/>
      <c r="AA27" s="90"/>
      <c r="AB27" s="207"/>
    </row>
    <row r="28" spans="2:257" ht="15" customHeight="1" x14ac:dyDescent="0.25">
      <c r="B28" s="205" t="s">
        <v>94</v>
      </c>
      <c r="C28" s="212" t="s">
        <v>28</v>
      </c>
      <c r="D28" s="228" t="s">
        <v>74</v>
      </c>
      <c r="E28" s="147"/>
      <c r="F28" s="228">
        <v>60</v>
      </c>
      <c r="G28" s="34"/>
      <c r="H28" s="34"/>
      <c r="I28" s="234"/>
      <c r="J28" s="246">
        <v>60</v>
      </c>
      <c r="K28" s="201">
        <v>4</v>
      </c>
      <c r="L28" s="42">
        <v>30</v>
      </c>
      <c r="M28" s="11"/>
      <c r="N28" s="41"/>
      <c r="O28" s="130">
        <v>2</v>
      </c>
      <c r="P28" s="68"/>
      <c r="Q28" s="12"/>
      <c r="R28" s="67"/>
      <c r="S28" s="106"/>
      <c r="T28" s="35">
        <v>30</v>
      </c>
      <c r="U28" s="13"/>
      <c r="V28" s="69"/>
      <c r="W28" s="97">
        <v>2</v>
      </c>
      <c r="X28" s="80"/>
      <c r="Y28" s="14"/>
      <c r="Z28" s="43"/>
      <c r="AA28" s="90"/>
      <c r="AB28" s="207"/>
    </row>
    <row r="29" spans="2:257" ht="15" customHeight="1" x14ac:dyDescent="0.25">
      <c r="B29" s="205" t="s">
        <v>95</v>
      </c>
      <c r="C29" s="212" t="s">
        <v>90</v>
      </c>
      <c r="D29" s="228"/>
      <c r="E29" s="147" t="s">
        <v>74</v>
      </c>
      <c r="F29" s="228">
        <v>30</v>
      </c>
      <c r="G29" s="34"/>
      <c r="H29" s="34"/>
      <c r="I29" s="234"/>
      <c r="J29" s="246">
        <v>30</v>
      </c>
      <c r="K29" s="201">
        <v>2</v>
      </c>
      <c r="L29" s="42"/>
      <c r="M29" s="11"/>
      <c r="N29" s="41"/>
      <c r="O29" s="130"/>
      <c r="P29" s="68">
        <v>30</v>
      </c>
      <c r="Q29" s="12"/>
      <c r="R29" s="67"/>
      <c r="S29" s="106">
        <v>2</v>
      </c>
      <c r="T29" s="35"/>
      <c r="U29" s="13"/>
      <c r="V29" s="69"/>
      <c r="W29" s="97"/>
      <c r="X29" s="80"/>
      <c r="Y29" s="14"/>
      <c r="Z29" s="43"/>
      <c r="AA29" s="90"/>
      <c r="AB29" s="207"/>
    </row>
    <row r="30" spans="2:257" ht="15" customHeight="1" x14ac:dyDescent="0.25">
      <c r="B30" s="205" t="s">
        <v>96</v>
      </c>
      <c r="C30" s="215" t="s">
        <v>29</v>
      </c>
      <c r="D30" s="228" t="s">
        <v>74</v>
      </c>
      <c r="E30" s="147" t="s">
        <v>74</v>
      </c>
      <c r="F30" s="228">
        <v>45</v>
      </c>
      <c r="G30" s="34"/>
      <c r="H30" s="34"/>
      <c r="I30" s="234"/>
      <c r="J30" s="248">
        <v>45</v>
      </c>
      <c r="K30" s="249">
        <v>3</v>
      </c>
      <c r="L30" s="240">
        <v>15</v>
      </c>
      <c r="M30" s="17"/>
      <c r="N30" s="70"/>
      <c r="O30" s="131">
        <v>1</v>
      </c>
      <c r="P30" s="74">
        <v>15</v>
      </c>
      <c r="Q30" s="19"/>
      <c r="R30" s="55"/>
      <c r="S30" s="107">
        <v>1</v>
      </c>
      <c r="T30" s="76">
        <v>15</v>
      </c>
      <c r="U30" s="23"/>
      <c r="V30" s="94"/>
      <c r="W30" s="98">
        <v>1</v>
      </c>
      <c r="X30" s="81"/>
      <c r="Y30" s="21"/>
      <c r="Z30" s="48"/>
      <c r="AA30" s="91"/>
      <c r="AB30" s="207"/>
    </row>
    <row r="31" spans="2:257" ht="15" customHeight="1" x14ac:dyDescent="0.25">
      <c r="B31" s="205" t="s">
        <v>97</v>
      </c>
      <c r="C31" s="216" t="s">
        <v>112</v>
      </c>
      <c r="D31" s="226" t="s">
        <v>74</v>
      </c>
      <c r="E31" s="227" t="s">
        <v>74</v>
      </c>
      <c r="F31" s="226">
        <v>15</v>
      </c>
      <c r="G31" s="223"/>
      <c r="H31" s="223"/>
      <c r="I31" s="237"/>
      <c r="J31" s="253">
        <v>15</v>
      </c>
      <c r="K31" s="249">
        <v>2</v>
      </c>
      <c r="L31" s="240"/>
      <c r="M31" s="17"/>
      <c r="N31" s="70"/>
      <c r="O31" s="131"/>
      <c r="P31" s="74"/>
      <c r="Q31" s="19"/>
      <c r="R31" s="55"/>
      <c r="S31" s="107"/>
      <c r="T31" s="76"/>
      <c r="U31" s="23"/>
      <c r="V31" s="94"/>
      <c r="W31" s="98"/>
      <c r="X31" s="81">
        <v>15</v>
      </c>
      <c r="Y31" s="21"/>
      <c r="Z31" s="48"/>
      <c r="AA31" s="91">
        <v>2</v>
      </c>
      <c r="AB31" s="207"/>
    </row>
    <row r="32" spans="2:257" ht="15" customHeight="1" x14ac:dyDescent="0.25">
      <c r="B32" s="205" t="s">
        <v>98</v>
      </c>
      <c r="C32" s="217" t="s">
        <v>108</v>
      </c>
      <c r="D32" s="228" t="s">
        <v>74</v>
      </c>
      <c r="E32" s="147" t="s">
        <v>74</v>
      </c>
      <c r="F32" s="228"/>
      <c r="G32" s="34"/>
      <c r="H32" s="34">
        <v>90</v>
      </c>
      <c r="I32" s="234"/>
      <c r="J32" s="228">
        <v>90</v>
      </c>
      <c r="K32" s="199">
        <v>10</v>
      </c>
      <c r="L32" s="150"/>
      <c r="M32" s="63">
        <v>15</v>
      </c>
      <c r="N32" s="152"/>
      <c r="O32" s="157">
        <v>2</v>
      </c>
      <c r="P32" s="153"/>
      <c r="Q32" s="58">
        <v>15</v>
      </c>
      <c r="R32" s="154"/>
      <c r="S32" s="159">
        <v>2</v>
      </c>
      <c r="T32" s="158"/>
      <c r="U32" s="64">
        <v>30</v>
      </c>
      <c r="V32" s="167"/>
      <c r="W32" s="164">
        <v>3</v>
      </c>
      <c r="X32" s="163"/>
      <c r="Y32" s="59">
        <v>30</v>
      </c>
      <c r="Z32" s="168"/>
      <c r="AA32" s="90">
        <v>3</v>
      </c>
      <c r="AB32" s="207"/>
    </row>
    <row r="33" spans="2:29" ht="15" customHeight="1" thickBot="1" x14ac:dyDescent="0.3">
      <c r="B33" s="206" t="s">
        <v>99</v>
      </c>
      <c r="C33" s="218" t="s">
        <v>40</v>
      </c>
      <c r="D33" s="230" t="s">
        <v>77</v>
      </c>
      <c r="E33" s="231" t="s">
        <v>77</v>
      </c>
      <c r="F33" s="230"/>
      <c r="G33" s="233"/>
      <c r="H33" s="233"/>
      <c r="I33" s="238">
        <v>120</v>
      </c>
      <c r="J33" s="254">
        <v>120</v>
      </c>
      <c r="K33" s="255">
        <v>12</v>
      </c>
      <c r="L33" s="202"/>
      <c r="M33" s="138"/>
      <c r="N33" s="133">
        <v>15</v>
      </c>
      <c r="O33" s="332">
        <v>2</v>
      </c>
      <c r="P33" s="134"/>
      <c r="Q33" s="135"/>
      <c r="R33" s="136">
        <v>30</v>
      </c>
      <c r="S33" s="144">
        <v>3</v>
      </c>
      <c r="T33" s="137"/>
      <c r="U33" s="140"/>
      <c r="V33" s="141">
        <v>30</v>
      </c>
      <c r="W33" s="145">
        <v>3</v>
      </c>
      <c r="X33" s="142"/>
      <c r="Y33" s="143"/>
      <c r="Z33" s="139">
        <v>45</v>
      </c>
      <c r="AA33" s="146">
        <v>4</v>
      </c>
      <c r="AB33" s="207"/>
    </row>
    <row r="34" spans="2:29" s="5" customFormat="1" x14ac:dyDescent="0.25">
      <c r="B34" s="367"/>
      <c r="C34" s="368"/>
      <c r="D34" s="369"/>
      <c r="E34" s="369"/>
      <c r="F34" s="220">
        <f>SUM(F9:F33)</f>
        <v>375</v>
      </c>
      <c r="G34" s="221"/>
      <c r="H34" s="221">
        <f t="shared" ref="H34:AA34" si="0">SUM(H9:H33)</f>
        <v>360</v>
      </c>
      <c r="I34" s="222">
        <f t="shared" si="0"/>
        <v>120</v>
      </c>
      <c r="J34" s="241">
        <f t="shared" si="0"/>
        <v>855</v>
      </c>
      <c r="K34" s="242">
        <f t="shared" si="0"/>
        <v>80</v>
      </c>
      <c r="L34" s="112">
        <f t="shared" si="0"/>
        <v>75</v>
      </c>
      <c r="M34" s="113">
        <f t="shared" si="0"/>
        <v>105</v>
      </c>
      <c r="N34" s="114">
        <f t="shared" si="0"/>
        <v>15</v>
      </c>
      <c r="O34" s="329">
        <f>SUM(O9:O33)</f>
        <v>20</v>
      </c>
      <c r="P34" s="115">
        <f t="shared" si="0"/>
        <v>150</v>
      </c>
      <c r="Q34" s="116">
        <f t="shared" si="0"/>
        <v>105</v>
      </c>
      <c r="R34" s="117">
        <f t="shared" si="0"/>
        <v>30</v>
      </c>
      <c r="S34" s="118">
        <f>SUM(S9:S33)</f>
        <v>27</v>
      </c>
      <c r="T34" s="119">
        <f t="shared" si="0"/>
        <v>105</v>
      </c>
      <c r="U34" s="120">
        <f t="shared" si="0"/>
        <v>135</v>
      </c>
      <c r="V34" s="121">
        <f t="shared" si="0"/>
        <v>30</v>
      </c>
      <c r="W34" s="122">
        <f t="shared" si="0"/>
        <v>22</v>
      </c>
      <c r="X34" s="123">
        <f t="shared" si="0"/>
        <v>15</v>
      </c>
      <c r="Y34" s="124">
        <f t="shared" si="0"/>
        <v>45</v>
      </c>
      <c r="Z34" s="125">
        <f t="shared" si="0"/>
        <v>45</v>
      </c>
      <c r="AA34" s="126">
        <f t="shared" si="0"/>
        <v>11</v>
      </c>
      <c r="AB34" s="197"/>
      <c r="AC34" s="198"/>
    </row>
    <row r="35" spans="2:29" s="5" customFormat="1" x14ac:dyDescent="0.25">
      <c r="B35" s="39"/>
      <c r="C35" s="39" t="s">
        <v>81</v>
      </c>
      <c r="D35" s="39"/>
      <c r="E35" s="39"/>
      <c r="F35" s="39"/>
      <c r="G35" s="39"/>
      <c r="H35" s="39"/>
      <c r="I35" s="111"/>
      <c r="J35" s="37"/>
      <c r="K35" s="78"/>
      <c r="L35" s="374">
        <v>195</v>
      </c>
      <c r="M35" s="375"/>
      <c r="N35" s="375"/>
      <c r="O35" s="110"/>
      <c r="P35" s="381">
        <v>285</v>
      </c>
      <c r="Q35" s="381"/>
      <c r="R35" s="381"/>
      <c r="S35" s="109"/>
      <c r="T35" s="385">
        <f>SUM(T34:V34)</f>
        <v>270</v>
      </c>
      <c r="U35" s="385"/>
      <c r="V35" s="385"/>
      <c r="W35" s="101"/>
      <c r="X35" s="412">
        <f>SUM(X34:Z34)</f>
        <v>105</v>
      </c>
      <c r="Y35" s="412"/>
      <c r="Z35" s="412"/>
      <c r="AA35" s="92"/>
    </row>
    <row r="36" spans="2:29" s="5" customFormat="1" ht="15" customHeight="1" x14ac:dyDescent="0.25">
      <c r="B36" s="394" t="s">
        <v>20</v>
      </c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6"/>
    </row>
    <row r="37" spans="2:29" s="5" customFormat="1" ht="15" customHeight="1" x14ac:dyDescent="0.25">
      <c r="B37" s="370" t="s">
        <v>115</v>
      </c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2"/>
    </row>
    <row r="38" spans="2:29" s="5" customFormat="1" ht="15" customHeight="1" x14ac:dyDescent="0.25">
      <c r="B38" s="370" t="s">
        <v>131</v>
      </c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2"/>
    </row>
    <row r="39" spans="2:29" s="5" customFormat="1" ht="15" customHeight="1" x14ac:dyDescent="0.25">
      <c r="B39" s="370" t="s">
        <v>110</v>
      </c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2"/>
    </row>
    <row r="40" spans="2:29" s="5" customFormat="1" ht="15" customHeight="1" x14ac:dyDescent="0.25">
      <c r="B40" s="370" t="s">
        <v>86</v>
      </c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2"/>
    </row>
    <row r="41" spans="2:29" s="5" customFormat="1" ht="15" customHeight="1" x14ac:dyDescent="0.25">
      <c r="B41" s="370" t="s">
        <v>130</v>
      </c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2"/>
    </row>
    <row r="42" spans="2:29" s="192" customFormat="1" x14ac:dyDescent="0.25">
      <c r="B42" s="187"/>
      <c r="C42" s="187"/>
      <c r="D42" s="187"/>
      <c r="E42" s="187"/>
      <c r="F42" s="187"/>
      <c r="G42" s="187"/>
      <c r="H42" s="187"/>
      <c r="I42" s="187"/>
      <c r="J42" s="188"/>
      <c r="K42" s="188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1"/>
      <c r="Y42" s="191"/>
      <c r="Z42" s="191"/>
      <c r="AA42" s="191"/>
    </row>
    <row r="43" spans="2:29" ht="24.75" customHeight="1" thickBot="1" x14ac:dyDescent="0.3">
      <c r="B43" s="377" t="s">
        <v>79</v>
      </c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</row>
    <row r="44" spans="2:29" ht="15" customHeight="1" x14ac:dyDescent="0.25">
      <c r="B44" s="338" t="s">
        <v>100</v>
      </c>
      <c r="C44" s="333" t="s">
        <v>45</v>
      </c>
      <c r="D44" s="276"/>
      <c r="E44" s="225" t="s">
        <v>74</v>
      </c>
      <c r="F44" s="224"/>
      <c r="G44" s="232"/>
      <c r="H44" s="232">
        <v>15</v>
      </c>
      <c r="I44" s="225"/>
      <c r="J44" s="224">
        <v>15</v>
      </c>
      <c r="K44" s="278">
        <v>2</v>
      </c>
      <c r="L44" s="280"/>
      <c r="M44" s="281"/>
      <c r="N44" s="312"/>
      <c r="O44" s="418"/>
      <c r="P44" s="285"/>
      <c r="Q44" s="286">
        <v>15</v>
      </c>
      <c r="R44" s="315"/>
      <c r="S44" s="318">
        <v>2</v>
      </c>
      <c r="T44" s="290"/>
      <c r="U44" s="291"/>
      <c r="V44" s="320"/>
      <c r="W44" s="322"/>
      <c r="X44" s="295"/>
      <c r="Y44" s="296"/>
      <c r="Z44" s="324"/>
      <c r="AA44" s="326"/>
      <c r="AB44" s="256">
        <v>35</v>
      </c>
    </row>
    <row r="45" spans="2:29" ht="15" customHeight="1" x14ac:dyDescent="0.25">
      <c r="B45" s="339" t="s">
        <v>101</v>
      </c>
      <c r="C45" s="334" t="s">
        <v>41</v>
      </c>
      <c r="D45" s="228" t="s">
        <v>74</v>
      </c>
      <c r="E45" s="147"/>
      <c r="F45" s="228"/>
      <c r="G45" s="34"/>
      <c r="H45" s="34">
        <v>15</v>
      </c>
      <c r="I45" s="147"/>
      <c r="J45" s="228">
        <v>15</v>
      </c>
      <c r="K45" s="199">
        <v>2</v>
      </c>
      <c r="L45" s="282"/>
      <c r="M45" s="63">
        <v>15</v>
      </c>
      <c r="N45" s="152"/>
      <c r="O45" s="157">
        <v>2</v>
      </c>
      <c r="P45" s="287"/>
      <c r="Q45" s="58"/>
      <c r="R45" s="316"/>
      <c r="S45" s="159"/>
      <c r="T45" s="292"/>
      <c r="U45" s="64"/>
      <c r="V45" s="162"/>
      <c r="W45" s="164"/>
      <c r="X45" s="297"/>
      <c r="Y45" s="59"/>
      <c r="Z45" s="65"/>
      <c r="AA45" s="90"/>
      <c r="AB45" s="256">
        <v>35</v>
      </c>
    </row>
    <row r="46" spans="2:29" ht="29.1" customHeight="1" x14ac:dyDescent="0.25">
      <c r="B46" s="339" t="s">
        <v>102</v>
      </c>
      <c r="C46" s="335" t="s">
        <v>66</v>
      </c>
      <c r="D46" s="228" t="s">
        <v>74</v>
      </c>
      <c r="E46" s="277"/>
      <c r="F46" s="228"/>
      <c r="G46" s="34">
        <v>30</v>
      </c>
      <c r="H46" s="34"/>
      <c r="I46" s="147"/>
      <c r="J46" s="228">
        <v>30</v>
      </c>
      <c r="K46" s="199">
        <v>3</v>
      </c>
      <c r="L46" s="282">
        <v>30</v>
      </c>
      <c r="M46" s="63"/>
      <c r="N46" s="152"/>
      <c r="O46" s="157">
        <v>3</v>
      </c>
      <c r="P46" s="287"/>
      <c r="Q46" s="58"/>
      <c r="R46" s="316"/>
      <c r="S46" s="159"/>
      <c r="T46" s="292"/>
      <c r="U46" s="64"/>
      <c r="V46" s="162"/>
      <c r="W46" s="164"/>
      <c r="X46" s="297"/>
      <c r="Y46" s="59"/>
      <c r="Z46" s="65"/>
      <c r="AA46" s="90"/>
      <c r="AB46" s="256">
        <v>45</v>
      </c>
    </row>
    <row r="47" spans="2:29" ht="29.1" customHeight="1" x14ac:dyDescent="0.25">
      <c r="B47" s="339" t="s">
        <v>103</v>
      </c>
      <c r="C47" s="335" t="s">
        <v>46</v>
      </c>
      <c r="D47" s="228" t="s">
        <v>74</v>
      </c>
      <c r="E47" s="147"/>
      <c r="F47" s="228"/>
      <c r="G47" s="34"/>
      <c r="H47" s="34">
        <v>15</v>
      </c>
      <c r="I47" s="147"/>
      <c r="J47" s="228">
        <v>15</v>
      </c>
      <c r="K47" s="199">
        <v>2</v>
      </c>
      <c r="L47" s="282"/>
      <c r="M47" s="63"/>
      <c r="N47" s="152"/>
      <c r="O47" s="157"/>
      <c r="P47" s="287"/>
      <c r="Q47" s="58"/>
      <c r="R47" s="316"/>
      <c r="S47" s="159"/>
      <c r="T47" s="292"/>
      <c r="U47" s="64">
        <v>15</v>
      </c>
      <c r="V47" s="162"/>
      <c r="W47" s="164">
        <v>2</v>
      </c>
      <c r="X47" s="297"/>
      <c r="Y47" s="59"/>
      <c r="Z47" s="65"/>
      <c r="AA47" s="90"/>
      <c r="AB47" s="256">
        <v>35</v>
      </c>
    </row>
    <row r="48" spans="2:29" ht="29.1" customHeight="1" x14ac:dyDescent="0.25">
      <c r="B48" s="339" t="s">
        <v>104</v>
      </c>
      <c r="C48" s="335" t="s">
        <v>47</v>
      </c>
      <c r="D48" s="228" t="s">
        <v>74</v>
      </c>
      <c r="E48" s="147"/>
      <c r="F48" s="228"/>
      <c r="G48" s="34"/>
      <c r="H48" s="34">
        <v>15</v>
      </c>
      <c r="I48" s="147"/>
      <c r="J48" s="228">
        <v>15</v>
      </c>
      <c r="K48" s="199">
        <v>2</v>
      </c>
      <c r="L48" s="282"/>
      <c r="M48" s="63"/>
      <c r="N48" s="152"/>
      <c r="O48" s="157"/>
      <c r="P48" s="287"/>
      <c r="Q48" s="58"/>
      <c r="R48" s="316"/>
      <c r="S48" s="159"/>
      <c r="T48" s="292"/>
      <c r="U48" s="64">
        <v>15</v>
      </c>
      <c r="V48" s="162"/>
      <c r="W48" s="164">
        <v>2</v>
      </c>
      <c r="X48" s="297"/>
      <c r="Y48" s="59"/>
      <c r="Z48" s="65"/>
      <c r="AA48" s="90"/>
      <c r="AB48" s="256">
        <v>35</v>
      </c>
    </row>
    <row r="49" spans="2:29" ht="15" customHeight="1" x14ac:dyDescent="0.25">
      <c r="B49" s="339" t="s">
        <v>105</v>
      </c>
      <c r="C49" s="336" t="s">
        <v>43</v>
      </c>
      <c r="D49" s="228" t="s">
        <v>74</v>
      </c>
      <c r="E49" s="147"/>
      <c r="F49" s="228"/>
      <c r="G49" s="34"/>
      <c r="H49" s="34">
        <v>20</v>
      </c>
      <c r="I49" s="147"/>
      <c r="J49" s="228">
        <v>20</v>
      </c>
      <c r="K49" s="199">
        <v>3</v>
      </c>
      <c r="L49" s="282"/>
      <c r="M49" s="63"/>
      <c r="N49" s="152"/>
      <c r="O49" s="157"/>
      <c r="P49" s="287"/>
      <c r="Q49" s="58"/>
      <c r="R49" s="316"/>
      <c r="S49" s="159"/>
      <c r="T49" s="292"/>
      <c r="U49" s="64">
        <v>20</v>
      </c>
      <c r="V49" s="162"/>
      <c r="W49" s="164">
        <v>3</v>
      </c>
      <c r="X49" s="297"/>
      <c r="Y49" s="59"/>
      <c r="Z49" s="65"/>
      <c r="AA49" s="90"/>
      <c r="AB49" s="256">
        <v>30</v>
      </c>
    </row>
    <row r="50" spans="2:29" ht="15" customHeight="1" x14ac:dyDescent="0.25">
      <c r="B50" s="339" t="s">
        <v>106</v>
      </c>
      <c r="C50" s="336" t="s">
        <v>49</v>
      </c>
      <c r="D50" s="228"/>
      <c r="E50" s="147" t="s">
        <v>74</v>
      </c>
      <c r="F50" s="228"/>
      <c r="G50" s="34"/>
      <c r="H50" s="34">
        <v>15</v>
      </c>
      <c r="I50" s="147"/>
      <c r="J50" s="228">
        <v>15</v>
      </c>
      <c r="K50" s="199">
        <v>2</v>
      </c>
      <c r="L50" s="282"/>
      <c r="M50" s="63"/>
      <c r="N50" s="152"/>
      <c r="O50" s="157"/>
      <c r="P50" s="287"/>
      <c r="Q50" s="58"/>
      <c r="R50" s="316"/>
      <c r="S50" s="159"/>
      <c r="T50" s="292"/>
      <c r="U50" s="64"/>
      <c r="V50" s="162"/>
      <c r="W50" s="164"/>
      <c r="X50" s="297"/>
      <c r="Y50" s="59">
        <v>15</v>
      </c>
      <c r="Z50" s="65"/>
      <c r="AA50" s="90">
        <v>2</v>
      </c>
      <c r="AB50" s="256">
        <v>35</v>
      </c>
    </row>
    <row r="51" spans="2:29" ht="15" customHeight="1" x14ac:dyDescent="0.25">
      <c r="B51" s="339" t="s">
        <v>107</v>
      </c>
      <c r="C51" s="335" t="s">
        <v>67</v>
      </c>
      <c r="D51" s="228"/>
      <c r="E51" s="147" t="s">
        <v>74</v>
      </c>
      <c r="F51" s="228"/>
      <c r="G51" s="34"/>
      <c r="H51" s="34">
        <v>15</v>
      </c>
      <c r="I51" s="147"/>
      <c r="J51" s="228">
        <v>15</v>
      </c>
      <c r="K51" s="199">
        <v>2</v>
      </c>
      <c r="L51" s="282"/>
      <c r="M51" s="63"/>
      <c r="N51" s="152"/>
      <c r="O51" s="157"/>
      <c r="P51" s="287"/>
      <c r="Q51" s="58">
        <v>15</v>
      </c>
      <c r="R51" s="316"/>
      <c r="S51" s="159">
        <v>2</v>
      </c>
      <c r="T51" s="292"/>
      <c r="U51" s="64"/>
      <c r="V51" s="162"/>
      <c r="W51" s="164"/>
      <c r="X51" s="297"/>
      <c r="Y51" s="59"/>
      <c r="Z51" s="65"/>
      <c r="AA51" s="90"/>
      <c r="AB51" s="256">
        <v>35</v>
      </c>
    </row>
    <row r="52" spans="2:29" ht="15" customHeight="1" x14ac:dyDescent="0.25">
      <c r="B52" s="339" t="s">
        <v>116</v>
      </c>
      <c r="C52" s="336" t="s">
        <v>50</v>
      </c>
      <c r="D52" s="228"/>
      <c r="E52" s="147" t="s">
        <v>74</v>
      </c>
      <c r="F52" s="228"/>
      <c r="G52" s="34"/>
      <c r="H52" s="34">
        <v>15</v>
      </c>
      <c r="I52" s="147"/>
      <c r="J52" s="228">
        <v>15</v>
      </c>
      <c r="K52" s="199">
        <v>2</v>
      </c>
      <c r="L52" s="282"/>
      <c r="M52" s="63"/>
      <c r="N52" s="152"/>
      <c r="O52" s="157"/>
      <c r="P52" s="287"/>
      <c r="Q52" s="58"/>
      <c r="R52" s="316"/>
      <c r="S52" s="159"/>
      <c r="T52" s="292"/>
      <c r="U52" s="64"/>
      <c r="V52" s="162"/>
      <c r="W52" s="164"/>
      <c r="X52" s="297"/>
      <c r="Y52" s="59">
        <v>15</v>
      </c>
      <c r="Z52" s="65"/>
      <c r="AA52" s="90">
        <v>2</v>
      </c>
      <c r="AB52" s="256">
        <v>35</v>
      </c>
    </row>
    <row r="53" spans="2:29" ht="15" customHeight="1" x14ac:dyDescent="0.25">
      <c r="B53" s="339" t="s">
        <v>117</v>
      </c>
      <c r="C53" s="336" t="s">
        <v>51</v>
      </c>
      <c r="D53" s="228"/>
      <c r="E53" s="147" t="s">
        <v>74</v>
      </c>
      <c r="F53" s="228"/>
      <c r="G53" s="34"/>
      <c r="H53" s="34">
        <v>20</v>
      </c>
      <c r="I53" s="147"/>
      <c r="J53" s="228">
        <v>20</v>
      </c>
      <c r="K53" s="199">
        <v>3</v>
      </c>
      <c r="L53" s="282"/>
      <c r="M53" s="63"/>
      <c r="N53" s="152"/>
      <c r="O53" s="157"/>
      <c r="P53" s="287"/>
      <c r="Q53" s="58">
        <v>20</v>
      </c>
      <c r="R53" s="316"/>
      <c r="S53" s="159">
        <v>3</v>
      </c>
      <c r="T53" s="292"/>
      <c r="U53" s="64"/>
      <c r="V53" s="162"/>
      <c r="W53" s="164"/>
      <c r="X53" s="297"/>
      <c r="Y53" s="59"/>
      <c r="Z53" s="65"/>
      <c r="AA53" s="90"/>
      <c r="AB53" s="256">
        <v>30</v>
      </c>
    </row>
    <row r="54" spans="2:29" ht="15" customHeight="1" x14ac:dyDescent="0.25">
      <c r="B54" s="339" t="s">
        <v>118</v>
      </c>
      <c r="C54" s="336" t="s">
        <v>52</v>
      </c>
      <c r="D54" s="228"/>
      <c r="E54" s="147" t="s">
        <v>74</v>
      </c>
      <c r="F54" s="228"/>
      <c r="G54" s="34"/>
      <c r="H54" s="34">
        <v>15</v>
      </c>
      <c r="I54" s="147"/>
      <c r="J54" s="228">
        <v>15</v>
      </c>
      <c r="K54" s="199">
        <v>2</v>
      </c>
      <c r="L54" s="282"/>
      <c r="M54" s="63"/>
      <c r="N54" s="152"/>
      <c r="O54" s="157"/>
      <c r="P54" s="287"/>
      <c r="Q54" s="58"/>
      <c r="R54" s="316"/>
      <c r="S54" s="159"/>
      <c r="T54" s="292"/>
      <c r="U54" s="64"/>
      <c r="V54" s="162"/>
      <c r="W54" s="164"/>
      <c r="X54" s="297"/>
      <c r="Y54" s="59">
        <v>15</v>
      </c>
      <c r="Z54" s="65"/>
      <c r="AA54" s="90">
        <v>2</v>
      </c>
      <c r="AB54" s="256">
        <v>35</v>
      </c>
    </row>
    <row r="55" spans="2:29" ht="15" customHeight="1" thickBot="1" x14ac:dyDescent="0.3">
      <c r="B55" s="340" t="s">
        <v>119</v>
      </c>
      <c r="C55" s="337" t="s">
        <v>53</v>
      </c>
      <c r="D55" s="230"/>
      <c r="E55" s="231" t="s">
        <v>74</v>
      </c>
      <c r="F55" s="230"/>
      <c r="G55" s="233"/>
      <c r="H55" s="233">
        <v>20</v>
      </c>
      <c r="I55" s="231"/>
      <c r="J55" s="230">
        <v>20</v>
      </c>
      <c r="K55" s="279">
        <v>3</v>
      </c>
      <c r="L55" s="283"/>
      <c r="M55" s="284"/>
      <c r="N55" s="313"/>
      <c r="O55" s="419"/>
      <c r="P55" s="288"/>
      <c r="Q55" s="289"/>
      <c r="R55" s="317"/>
      <c r="S55" s="319"/>
      <c r="T55" s="293"/>
      <c r="U55" s="294"/>
      <c r="V55" s="321"/>
      <c r="W55" s="323"/>
      <c r="X55" s="298"/>
      <c r="Y55" s="299">
        <v>20</v>
      </c>
      <c r="Z55" s="325"/>
      <c r="AA55" s="327">
        <v>3</v>
      </c>
      <c r="AB55" s="256">
        <v>30</v>
      </c>
    </row>
    <row r="56" spans="2:29" s="5" customFormat="1" x14ac:dyDescent="0.25">
      <c r="B56" s="391"/>
      <c r="C56" s="392"/>
      <c r="D56" s="392"/>
      <c r="E56" s="392"/>
      <c r="F56" s="257">
        <f>SUM(F44:F55)</f>
        <v>0</v>
      </c>
      <c r="G56" s="258">
        <v>30</v>
      </c>
      <c r="H56" s="258">
        <f>SUM(H44:H55)</f>
        <v>180</v>
      </c>
      <c r="I56" s="259"/>
      <c r="J56" s="241">
        <f t="shared" ref="J56:AA56" si="1">SUM(J44:J55)</f>
        <v>210</v>
      </c>
      <c r="K56" s="242">
        <f t="shared" si="1"/>
        <v>28</v>
      </c>
      <c r="L56" s="260">
        <f t="shared" si="1"/>
        <v>30</v>
      </c>
      <c r="M56" s="261">
        <f t="shared" si="1"/>
        <v>15</v>
      </c>
      <c r="N56" s="262">
        <f t="shared" si="1"/>
        <v>0</v>
      </c>
      <c r="O56" s="263">
        <f t="shared" si="1"/>
        <v>5</v>
      </c>
      <c r="P56" s="264">
        <f t="shared" si="1"/>
        <v>0</v>
      </c>
      <c r="Q56" s="265">
        <f t="shared" si="1"/>
        <v>50</v>
      </c>
      <c r="R56" s="266">
        <f t="shared" si="1"/>
        <v>0</v>
      </c>
      <c r="S56" s="267">
        <f t="shared" si="1"/>
        <v>7</v>
      </c>
      <c r="T56" s="268">
        <f t="shared" si="1"/>
        <v>0</v>
      </c>
      <c r="U56" s="269">
        <f t="shared" si="1"/>
        <v>50</v>
      </c>
      <c r="V56" s="270">
        <f t="shared" si="1"/>
        <v>0</v>
      </c>
      <c r="W56" s="271">
        <f t="shared" si="1"/>
        <v>7</v>
      </c>
      <c r="X56" s="272">
        <f t="shared" si="1"/>
        <v>0</v>
      </c>
      <c r="Y56" s="273">
        <f t="shared" si="1"/>
        <v>65</v>
      </c>
      <c r="Z56" s="274">
        <f t="shared" si="1"/>
        <v>0</v>
      </c>
      <c r="AA56" s="275">
        <f t="shared" si="1"/>
        <v>9</v>
      </c>
      <c r="AB56" s="197"/>
      <c r="AC56" s="198"/>
    </row>
    <row r="57" spans="2:29" s="5" customFormat="1" x14ac:dyDescent="0.25">
      <c r="B57" s="40"/>
      <c r="C57" s="40" t="s">
        <v>81</v>
      </c>
      <c r="D57" s="40"/>
      <c r="E57" s="40"/>
      <c r="F57" s="40"/>
      <c r="G57" s="40"/>
      <c r="H57" s="40"/>
      <c r="I57" s="40"/>
      <c r="J57" s="33"/>
      <c r="K57" s="78"/>
      <c r="L57" s="374">
        <f>L56+M56+N56</f>
        <v>45</v>
      </c>
      <c r="M57" s="375"/>
      <c r="N57" s="376"/>
      <c r="O57" s="132"/>
      <c r="P57" s="381">
        <f>P56+Q56+R56</f>
        <v>50</v>
      </c>
      <c r="Q57" s="381"/>
      <c r="R57" s="381"/>
      <c r="S57" s="128"/>
      <c r="T57" s="406">
        <v>50</v>
      </c>
      <c r="U57" s="385"/>
      <c r="V57" s="407"/>
      <c r="W57" s="83"/>
      <c r="X57" s="412">
        <v>65</v>
      </c>
      <c r="Y57" s="412"/>
      <c r="Z57" s="412"/>
      <c r="AA57" s="92"/>
    </row>
    <row r="58" spans="2:29" ht="19.5" customHeight="1" thickBot="1" x14ac:dyDescent="0.3">
      <c r="B58" s="408" t="s">
        <v>80</v>
      </c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08"/>
      <c r="AA58" s="408"/>
    </row>
    <row r="59" spans="2:29" ht="15" customHeight="1" x14ac:dyDescent="0.25">
      <c r="B59" s="341" t="s">
        <v>120</v>
      </c>
      <c r="C59" s="344" t="s">
        <v>45</v>
      </c>
      <c r="D59" s="224" t="s">
        <v>74</v>
      </c>
      <c r="E59" s="225"/>
      <c r="F59" s="224"/>
      <c r="G59" s="232"/>
      <c r="H59" s="232">
        <v>15</v>
      </c>
      <c r="I59" s="225"/>
      <c r="J59" s="224">
        <v>15</v>
      </c>
      <c r="K59" s="278">
        <v>2</v>
      </c>
      <c r="L59" s="280"/>
      <c r="M59" s="281">
        <v>15</v>
      </c>
      <c r="N59" s="312"/>
      <c r="O59" s="418">
        <v>2</v>
      </c>
      <c r="P59" s="285"/>
      <c r="Q59" s="286"/>
      <c r="R59" s="315"/>
      <c r="S59" s="318"/>
      <c r="T59" s="290"/>
      <c r="U59" s="291"/>
      <c r="V59" s="320"/>
      <c r="W59" s="322"/>
      <c r="X59" s="427"/>
      <c r="Y59" s="296"/>
      <c r="Z59" s="324"/>
      <c r="AA59" s="326"/>
      <c r="AB59">
        <v>35</v>
      </c>
    </row>
    <row r="60" spans="2:29" ht="15" customHeight="1" x14ac:dyDescent="0.25">
      <c r="B60" s="342" t="s">
        <v>121</v>
      </c>
      <c r="C60" s="336" t="s">
        <v>57</v>
      </c>
      <c r="D60" s="228" t="s">
        <v>74</v>
      </c>
      <c r="E60" s="147"/>
      <c r="F60" s="228"/>
      <c r="G60" s="34"/>
      <c r="H60" s="34">
        <v>30</v>
      </c>
      <c r="I60" s="147"/>
      <c r="J60" s="228">
        <v>30</v>
      </c>
      <c r="K60" s="199">
        <v>3</v>
      </c>
      <c r="L60" s="282"/>
      <c r="M60" s="63">
        <v>30</v>
      </c>
      <c r="N60" s="152"/>
      <c r="O60" s="157">
        <v>3</v>
      </c>
      <c r="P60" s="287"/>
      <c r="Q60" s="58"/>
      <c r="R60" s="316"/>
      <c r="S60" s="159"/>
      <c r="T60" s="428"/>
      <c r="U60" s="13"/>
      <c r="V60" s="69"/>
      <c r="W60" s="166"/>
      <c r="X60" s="80"/>
      <c r="Y60" s="14"/>
      <c r="Z60" s="43"/>
      <c r="AA60" s="90"/>
      <c r="AB60">
        <v>45</v>
      </c>
    </row>
    <row r="61" spans="2:29" ht="15" customHeight="1" x14ac:dyDescent="0.25">
      <c r="B61" s="342" t="s">
        <v>122</v>
      </c>
      <c r="C61" s="336" t="s">
        <v>58</v>
      </c>
      <c r="D61" s="228" t="s">
        <v>74</v>
      </c>
      <c r="E61" s="147" t="s">
        <v>74</v>
      </c>
      <c r="F61" s="228"/>
      <c r="G61" s="34"/>
      <c r="H61" s="34">
        <v>45</v>
      </c>
      <c r="I61" s="147"/>
      <c r="J61" s="228">
        <v>45</v>
      </c>
      <c r="K61" s="199">
        <v>6</v>
      </c>
      <c r="L61" s="282"/>
      <c r="M61" s="63">
        <v>15</v>
      </c>
      <c r="N61" s="152"/>
      <c r="O61" s="157">
        <v>2</v>
      </c>
      <c r="P61" s="287"/>
      <c r="Q61" s="58">
        <v>30</v>
      </c>
      <c r="R61" s="316"/>
      <c r="S61" s="159">
        <v>4</v>
      </c>
      <c r="T61" s="428"/>
      <c r="U61" s="13"/>
      <c r="V61" s="69"/>
      <c r="W61" s="166"/>
      <c r="X61" s="80"/>
      <c r="Y61" s="14"/>
      <c r="Z61" s="43"/>
      <c r="AA61" s="90"/>
      <c r="AB61">
        <v>80</v>
      </c>
    </row>
    <row r="62" spans="2:29" ht="29.1" customHeight="1" x14ac:dyDescent="0.25">
      <c r="B62" s="342" t="s">
        <v>123</v>
      </c>
      <c r="C62" s="345" t="s">
        <v>62</v>
      </c>
      <c r="D62" s="228" t="s">
        <v>74</v>
      </c>
      <c r="E62" s="147"/>
      <c r="F62" s="228"/>
      <c r="G62" s="34"/>
      <c r="H62" s="34">
        <v>30</v>
      </c>
      <c r="I62" s="147"/>
      <c r="J62" s="228">
        <v>30</v>
      </c>
      <c r="K62" s="199">
        <v>3</v>
      </c>
      <c r="L62" s="282"/>
      <c r="M62" s="63"/>
      <c r="N62" s="152"/>
      <c r="O62" s="157"/>
      <c r="P62" s="287"/>
      <c r="Q62" s="58"/>
      <c r="R62" s="316"/>
      <c r="S62" s="159"/>
      <c r="T62" s="428"/>
      <c r="U62" s="13">
        <v>30</v>
      </c>
      <c r="V62" s="69"/>
      <c r="W62" s="166">
        <v>3</v>
      </c>
      <c r="X62" s="80"/>
      <c r="Y62" s="14"/>
      <c r="Z62" s="43"/>
      <c r="AA62" s="90"/>
      <c r="AB62">
        <v>45</v>
      </c>
    </row>
    <row r="63" spans="2:29" ht="15" customHeight="1" x14ac:dyDescent="0.25">
      <c r="B63" s="342" t="s">
        <v>124</v>
      </c>
      <c r="C63" s="336" t="s">
        <v>63</v>
      </c>
      <c r="D63" s="228" t="s">
        <v>74</v>
      </c>
      <c r="E63" s="147" t="s">
        <v>74</v>
      </c>
      <c r="F63" s="228"/>
      <c r="G63" s="34"/>
      <c r="H63" s="34">
        <v>60</v>
      </c>
      <c r="I63" s="147"/>
      <c r="J63" s="228">
        <v>60</v>
      </c>
      <c r="K63" s="199">
        <v>6</v>
      </c>
      <c r="L63" s="282"/>
      <c r="M63" s="63"/>
      <c r="N63" s="152"/>
      <c r="O63" s="157"/>
      <c r="P63" s="287"/>
      <c r="Q63" s="58"/>
      <c r="R63" s="316"/>
      <c r="S63" s="159"/>
      <c r="T63" s="428"/>
      <c r="U63" s="13">
        <v>30</v>
      </c>
      <c r="V63" s="69"/>
      <c r="W63" s="166">
        <v>3</v>
      </c>
      <c r="X63" s="80"/>
      <c r="Y63" s="14">
        <v>30</v>
      </c>
      <c r="Z63" s="43"/>
      <c r="AA63" s="90">
        <v>3</v>
      </c>
      <c r="AB63" s="203">
        <v>90</v>
      </c>
    </row>
    <row r="64" spans="2:29" ht="29.1" customHeight="1" x14ac:dyDescent="0.25">
      <c r="B64" s="342" t="s">
        <v>125</v>
      </c>
      <c r="C64" s="345" t="s">
        <v>64</v>
      </c>
      <c r="D64" s="228" t="s">
        <v>74</v>
      </c>
      <c r="E64" s="147"/>
      <c r="F64" s="228"/>
      <c r="G64" s="34"/>
      <c r="H64" s="34">
        <v>30</v>
      </c>
      <c r="I64" s="147"/>
      <c r="J64" s="228">
        <v>30</v>
      </c>
      <c r="K64" s="199">
        <v>4</v>
      </c>
      <c r="L64" s="282"/>
      <c r="M64" s="63"/>
      <c r="N64" s="152"/>
      <c r="O64" s="157"/>
      <c r="P64" s="287"/>
      <c r="Q64" s="58"/>
      <c r="R64" s="316"/>
      <c r="S64" s="159"/>
      <c r="T64" s="428"/>
      <c r="U64" s="13">
        <v>15</v>
      </c>
      <c r="V64" s="69"/>
      <c r="W64" s="166">
        <v>2</v>
      </c>
      <c r="X64" s="80"/>
      <c r="Y64" s="14">
        <v>15</v>
      </c>
      <c r="Z64" s="43"/>
      <c r="AA64" s="90">
        <v>2</v>
      </c>
      <c r="AB64" s="203">
        <v>70</v>
      </c>
    </row>
    <row r="65" spans="2:28" ht="29.1" customHeight="1" x14ac:dyDescent="0.25">
      <c r="B65" s="342" t="s">
        <v>126</v>
      </c>
      <c r="C65" s="347" t="s">
        <v>128</v>
      </c>
      <c r="D65" s="32"/>
      <c r="E65" s="348" t="s">
        <v>74</v>
      </c>
      <c r="F65" s="32"/>
      <c r="G65" s="9"/>
      <c r="H65" s="9">
        <v>15</v>
      </c>
      <c r="I65" s="348"/>
      <c r="J65" s="32">
        <v>15</v>
      </c>
      <c r="K65" s="201">
        <v>2</v>
      </c>
      <c r="L65" s="42"/>
      <c r="M65" s="11"/>
      <c r="N65" s="41"/>
      <c r="O65" s="130"/>
      <c r="P65" s="68"/>
      <c r="Q65" s="12"/>
      <c r="R65" s="67"/>
      <c r="S65" s="161"/>
      <c r="T65" s="428"/>
      <c r="U65" s="13"/>
      <c r="V65" s="69"/>
      <c r="W65" s="166"/>
      <c r="X65" s="80"/>
      <c r="Y65" s="14">
        <v>15</v>
      </c>
      <c r="Z65" s="43"/>
      <c r="AA65" s="90">
        <v>2</v>
      </c>
      <c r="AB65" s="203"/>
    </row>
    <row r="66" spans="2:28" ht="15" customHeight="1" thickBot="1" x14ac:dyDescent="0.3">
      <c r="B66" s="343" t="s">
        <v>127</v>
      </c>
      <c r="C66" s="346" t="s">
        <v>114</v>
      </c>
      <c r="D66" s="230"/>
      <c r="E66" s="231" t="s">
        <v>74</v>
      </c>
      <c r="F66" s="230"/>
      <c r="G66" s="233"/>
      <c r="H66" s="233">
        <v>15</v>
      </c>
      <c r="I66" s="231"/>
      <c r="J66" s="230">
        <v>15</v>
      </c>
      <c r="K66" s="279">
        <v>2</v>
      </c>
      <c r="L66" s="283"/>
      <c r="M66" s="284"/>
      <c r="N66" s="313"/>
      <c r="O66" s="419"/>
      <c r="P66" s="288"/>
      <c r="Q66" s="289">
        <v>15</v>
      </c>
      <c r="R66" s="317"/>
      <c r="S66" s="319">
        <v>2</v>
      </c>
      <c r="T66" s="429"/>
      <c r="U66" s="430"/>
      <c r="V66" s="431"/>
      <c r="W66" s="432"/>
      <c r="X66" s="433"/>
      <c r="Y66" s="434"/>
      <c r="Z66" s="435"/>
      <c r="AA66" s="327"/>
      <c r="AB66">
        <v>35</v>
      </c>
    </row>
    <row r="67" spans="2:28" x14ac:dyDescent="0.25">
      <c r="B67" s="389" t="s">
        <v>14</v>
      </c>
      <c r="C67" s="390"/>
      <c r="D67" s="390"/>
      <c r="E67" s="390"/>
      <c r="F67" s="300">
        <f>SUM(F59:F66)</f>
        <v>0</v>
      </c>
      <c r="G67" s="301"/>
      <c r="H67" s="301">
        <f>SUM(H59:H66)</f>
        <v>240</v>
      </c>
      <c r="I67" s="302"/>
      <c r="J67" s="303">
        <f t="shared" ref="J67:AA67" si="2">SUM(J59:J66)</f>
        <v>240</v>
      </c>
      <c r="K67" s="304">
        <f t="shared" si="2"/>
        <v>28</v>
      </c>
      <c r="L67" s="305">
        <f t="shared" si="2"/>
        <v>0</v>
      </c>
      <c r="M67" s="306">
        <f t="shared" si="2"/>
        <v>60</v>
      </c>
      <c r="N67" s="307">
        <f t="shared" si="2"/>
        <v>0</v>
      </c>
      <c r="O67" s="308">
        <f t="shared" si="2"/>
        <v>7</v>
      </c>
      <c r="P67" s="309">
        <f t="shared" si="2"/>
        <v>0</v>
      </c>
      <c r="Q67" s="310">
        <f t="shared" si="2"/>
        <v>45</v>
      </c>
      <c r="R67" s="311">
        <f t="shared" si="2"/>
        <v>0</v>
      </c>
      <c r="S67" s="314">
        <f t="shared" si="2"/>
        <v>6</v>
      </c>
      <c r="T67" s="420">
        <f t="shared" si="2"/>
        <v>0</v>
      </c>
      <c r="U67" s="421">
        <f t="shared" si="2"/>
        <v>75</v>
      </c>
      <c r="V67" s="422">
        <f t="shared" si="2"/>
        <v>0</v>
      </c>
      <c r="W67" s="423">
        <f t="shared" si="2"/>
        <v>8</v>
      </c>
      <c r="X67" s="424">
        <f t="shared" si="2"/>
        <v>0</v>
      </c>
      <c r="Y67" s="425">
        <f t="shared" si="2"/>
        <v>60</v>
      </c>
      <c r="Z67" s="426">
        <f t="shared" si="2"/>
        <v>0</v>
      </c>
      <c r="AA67" s="275">
        <f t="shared" si="2"/>
        <v>7</v>
      </c>
    </row>
    <row r="68" spans="2:28" ht="12.75" hidden="1" customHeight="1" x14ac:dyDescent="0.25">
      <c r="B68" s="15" t="s">
        <v>15</v>
      </c>
      <c r="C68" s="10"/>
      <c r="D68" s="8"/>
      <c r="E68" s="8"/>
      <c r="F68" s="8"/>
      <c r="G68" s="8"/>
      <c r="H68" s="8"/>
      <c r="I68" s="8"/>
      <c r="J68" s="8"/>
      <c r="K68" s="148"/>
      <c r="L68" s="71"/>
      <c r="M68" s="11"/>
      <c r="N68" s="41"/>
      <c r="O68" s="130"/>
      <c r="P68" s="68"/>
      <c r="Q68" s="12"/>
      <c r="R68" s="156"/>
      <c r="S68" s="161"/>
      <c r="T68" s="35"/>
      <c r="U68" s="13"/>
      <c r="V68" s="69"/>
      <c r="W68" s="166"/>
      <c r="X68" s="80"/>
      <c r="Y68" s="14"/>
      <c r="Z68" s="43"/>
      <c r="AA68" s="90"/>
    </row>
    <row r="69" spans="2:28" ht="12.75" hidden="1" customHeight="1" x14ac:dyDescent="0.25">
      <c r="B69" s="15"/>
      <c r="C69" s="10"/>
      <c r="D69" s="8"/>
      <c r="E69" s="8"/>
      <c r="F69" s="8"/>
      <c r="G69" s="8"/>
      <c r="H69" s="8"/>
      <c r="I69" s="8"/>
      <c r="J69" s="8"/>
      <c r="K69" s="148"/>
      <c r="L69" s="71"/>
      <c r="M69" s="11"/>
      <c r="N69" s="41"/>
      <c r="O69" s="130"/>
      <c r="P69" s="68"/>
      <c r="Q69" s="12"/>
      <c r="R69" s="156"/>
      <c r="S69" s="161"/>
      <c r="T69" s="35"/>
      <c r="U69" s="13"/>
      <c r="V69" s="69"/>
      <c r="W69" s="166"/>
      <c r="X69" s="80"/>
      <c r="Y69" s="14"/>
      <c r="Z69" s="43"/>
      <c r="AA69" s="90"/>
    </row>
    <row r="70" spans="2:28" ht="12.75" hidden="1" customHeight="1" x14ac:dyDescent="0.25">
      <c r="B70" s="15"/>
      <c r="C70" s="10"/>
      <c r="D70" s="8"/>
      <c r="E70" s="8"/>
      <c r="F70" s="8"/>
      <c r="G70" s="8"/>
      <c r="H70" s="8"/>
      <c r="I70" s="8"/>
      <c r="J70" s="8"/>
      <c r="K70" s="148"/>
      <c r="L70" s="71"/>
      <c r="M70" s="11"/>
      <c r="N70" s="41"/>
      <c r="O70" s="130"/>
      <c r="P70" s="68"/>
      <c r="Q70" s="12"/>
      <c r="R70" s="156"/>
      <c r="S70" s="161"/>
      <c r="T70" s="35"/>
      <c r="U70" s="13"/>
      <c r="V70" s="69"/>
      <c r="W70" s="166"/>
      <c r="X70" s="80"/>
      <c r="Y70" s="14"/>
      <c r="Z70" s="43"/>
      <c r="AA70" s="90"/>
    </row>
    <row r="71" spans="2:28" hidden="1" x14ac:dyDescent="0.25">
      <c r="B71" s="393" t="s">
        <v>14</v>
      </c>
      <c r="C71" s="393"/>
      <c r="D71" s="9"/>
      <c r="E71" s="9"/>
      <c r="F71" s="9"/>
      <c r="G71" s="8"/>
      <c r="H71" s="8"/>
      <c r="I71" s="8"/>
      <c r="J71" s="8"/>
      <c r="K71" s="148"/>
      <c r="L71" s="71">
        <f t="shared" ref="L71:Z71" si="3">SUM(L67:L70)</f>
        <v>0</v>
      </c>
      <c r="M71" s="11">
        <f t="shared" si="3"/>
        <v>60</v>
      </c>
      <c r="N71" s="41">
        <f t="shared" si="3"/>
        <v>0</v>
      </c>
      <c r="O71" s="130"/>
      <c r="P71" s="68">
        <f t="shared" si="3"/>
        <v>0</v>
      </c>
      <c r="Q71" s="12">
        <f t="shared" si="3"/>
        <v>45</v>
      </c>
      <c r="R71" s="156">
        <f t="shared" si="3"/>
        <v>0</v>
      </c>
      <c r="S71" s="161"/>
      <c r="T71" s="35">
        <f t="shared" si="3"/>
        <v>0</v>
      </c>
      <c r="U71" s="13">
        <f t="shared" si="3"/>
        <v>75</v>
      </c>
      <c r="V71" s="69">
        <f t="shared" si="3"/>
        <v>0</v>
      </c>
      <c r="W71" s="166"/>
      <c r="X71" s="80">
        <f t="shared" si="3"/>
        <v>0</v>
      </c>
      <c r="Y71" s="14">
        <f t="shared" si="3"/>
        <v>60</v>
      </c>
      <c r="Z71" s="43">
        <f t="shared" si="3"/>
        <v>0</v>
      </c>
      <c r="AA71" s="90"/>
    </row>
    <row r="72" spans="2:28" x14ac:dyDescent="0.25">
      <c r="B72" s="39"/>
      <c r="C72" s="39" t="s">
        <v>81</v>
      </c>
      <c r="D72" s="34"/>
      <c r="E72" s="34"/>
      <c r="F72" s="34"/>
      <c r="G72" s="32"/>
      <c r="H72" s="32"/>
      <c r="I72" s="32"/>
      <c r="J72" s="9"/>
      <c r="K72" s="149"/>
      <c r="L72" s="388">
        <f>L67+M67+N67</f>
        <v>60</v>
      </c>
      <c r="M72" s="388"/>
      <c r="N72" s="388"/>
      <c r="O72" s="173"/>
      <c r="P72" s="404">
        <f>P67+Q67+R67</f>
        <v>45</v>
      </c>
      <c r="Q72" s="404"/>
      <c r="R72" s="405"/>
      <c r="S72" s="174"/>
      <c r="T72" s="373">
        <v>75</v>
      </c>
      <c r="U72" s="373"/>
      <c r="V72" s="373"/>
      <c r="W72" s="175"/>
      <c r="X72" s="411">
        <v>60</v>
      </c>
      <c r="Y72" s="411"/>
      <c r="Z72" s="411"/>
      <c r="AA72" s="90"/>
    </row>
    <row r="73" spans="2:28" x14ac:dyDescent="0.25">
      <c r="B73" s="386" t="s">
        <v>59</v>
      </c>
      <c r="C73" s="387"/>
      <c r="D73" s="387"/>
      <c r="E73" s="387"/>
      <c r="F73" s="180"/>
      <c r="G73" s="181"/>
      <c r="H73" s="181"/>
      <c r="I73" s="181"/>
      <c r="J73" s="182">
        <f>J34+J56</f>
        <v>1065</v>
      </c>
      <c r="K73" s="183">
        <f>K34+K56</f>
        <v>108</v>
      </c>
      <c r="L73" s="184">
        <f>L34+L56</f>
        <v>105</v>
      </c>
      <c r="M73" s="182">
        <f>M34+M56</f>
        <v>120</v>
      </c>
      <c r="N73" s="182">
        <f>N34+N56</f>
        <v>15</v>
      </c>
      <c r="O73" s="182">
        <v>28</v>
      </c>
      <c r="P73" s="182">
        <f>P34+P56</f>
        <v>150</v>
      </c>
      <c r="Q73" s="182">
        <f>Q34+Q56</f>
        <v>155</v>
      </c>
      <c r="R73" s="182">
        <f>R34+R56</f>
        <v>30</v>
      </c>
      <c r="S73" s="182">
        <v>29</v>
      </c>
      <c r="T73" s="182">
        <f>T34+T56</f>
        <v>105</v>
      </c>
      <c r="U73" s="182">
        <f>U34+U56</f>
        <v>185</v>
      </c>
      <c r="V73" s="182">
        <f>V34+V56</f>
        <v>30</v>
      </c>
      <c r="W73" s="183">
        <v>27</v>
      </c>
      <c r="X73" s="182">
        <f>X34+X56</f>
        <v>15</v>
      </c>
      <c r="Y73" s="182">
        <f>Y34+Y56</f>
        <v>110</v>
      </c>
      <c r="Z73" s="185">
        <f>Z34+Z56</f>
        <v>45</v>
      </c>
      <c r="AA73" s="186">
        <v>30</v>
      </c>
    </row>
    <row r="74" spans="2:28" x14ac:dyDescent="0.25">
      <c r="B74" s="40"/>
      <c r="C74" s="40" t="s">
        <v>81</v>
      </c>
      <c r="D74" s="40"/>
      <c r="E74" s="40"/>
      <c r="F74" s="40"/>
      <c r="G74" s="40"/>
      <c r="H74" s="40"/>
      <c r="I74" s="40"/>
      <c r="J74" s="33"/>
      <c r="K74" s="33"/>
      <c r="L74" s="382">
        <v>275</v>
      </c>
      <c r="M74" s="383"/>
      <c r="N74" s="384"/>
      <c r="O74" s="51"/>
      <c r="P74" s="397">
        <v>300</v>
      </c>
      <c r="Q74" s="398"/>
      <c r="R74" s="399"/>
      <c r="S74" s="52"/>
      <c r="T74" s="415">
        <v>320</v>
      </c>
      <c r="U74" s="416"/>
      <c r="V74" s="417"/>
      <c r="W74" s="53"/>
      <c r="X74" s="413">
        <v>170</v>
      </c>
      <c r="Y74" s="414"/>
      <c r="Z74" s="414"/>
      <c r="AA74" s="66"/>
    </row>
    <row r="75" spans="2:28" x14ac:dyDescent="0.25">
      <c r="B75" s="365" t="s">
        <v>60</v>
      </c>
      <c r="C75" s="366"/>
      <c r="D75" s="366"/>
      <c r="E75" s="366"/>
      <c r="F75" s="31"/>
      <c r="G75" s="31"/>
      <c r="H75" s="31"/>
      <c r="I75" s="31"/>
      <c r="J75" s="16">
        <f>J34+J67</f>
        <v>1095</v>
      </c>
      <c r="K75" s="31">
        <f>SUM(K34,K67)</f>
        <v>108</v>
      </c>
      <c r="L75" s="62">
        <f>L34+L67</f>
        <v>75</v>
      </c>
      <c r="M75" s="16">
        <f>M34+M67</f>
        <v>165</v>
      </c>
      <c r="N75" s="16">
        <f>N34+N67</f>
        <v>15</v>
      </c>
      <c r="O75" s="16">
        <v>28</v>
      </c>
      <c r="P75" s="16">
        <f>P34+P67</f>
        <v>150</v>
      </c>
      <c r="Q75" s="16">
        <f>Q34+Q67</f>
        <v>150</v>
      </c>
      <c r="R75" s="16">
        <f>R34+R67</f>
        <v>30</v>
      </c>
      <c r="S75" s="16">
        <v>29</v>
      </c>
      <c r="T75" s="16">
        <f>T34+T67</f>
        <v>105</v>
      </c>
      <c r="U75" s="16">
        <f>U34+U67</f>
        <v>210</v>
      </c>
      <c r="V75" s="16">
        <f>V34+V67</f>
        <v>30</v>
      </c>
      <c r="W75" s="16">
        <v>30</v>
      </c>
      <c r="X75" s="16">
        <f>X34+X67</f>
        <v>15</v>
      </c>
      <c r="Y75" s="16">
        <f>Y34+Y67</f>
        <v>105</v>
      </c>
      <c r="Z75" s="62">
        <f>Z34+Z67</f>
        <v>45</v>
      </c>
      <c r="AA75" s="16">
        <v>27</v>
      </c>
    </row>
    <row r="76" spans="2:28" x14ac:dyDescent="0.25">
      <c r="B76" s="44"/>
      <c r="C76" s="45" t="s">
        <v>81</v>
      </c>
      <c r="D76" s="38"/>
      <c r="E76" s="46"/>
      <c r="F76" s="46"/>
      <c r="G76" s="46"/>
      <c r="H76" s="46"/>
      <c r="I76" s="46"/>
      <c r="J76" s="46"/>
      <c r="K76" s="46"/>
      <c r="L76" s="401">
        <v>270</v>
      </c>
      <c r="M76" s="402"/>
      <c r="N76" s="403"/>
      <c r="O76" s="176"/>
      <c r="P76" s="362">
        <v>315</v>
      </c>
      <c r="Q76" s="363"/>
      <c r="R76" s="364"/>
      <c r="S76" s="177"/>
      <c r="T76" s="378">
        <v>345</v>
      </c>
      <c r="U76" s="379"/>
      <c r="V76" s="380"/>
      <c r="W76" s="178"/>
      <c r="X76" s="409">
        <v>165</v>
      </c>
      <c r="Y76" s="410"/>
      <c r="Z76" s="410"/>
      <c r="AA76" s="179"/>
    </row>
    <row r="77" spans="2:28" x14ac:dyDescent="0.25">
      <c r="B77" s="50"/>
      <c r="C77" s="169" t="s">
        <v>109</v>
      </c>
      <c r="D77" s="38"/>
      <c r="E77" s="46"/>
      <c r="F77" s="46"/>
      <c r="G77" s="46"/>
      <c r="H77" s="46"/>
      <c r="I77" s="46"/>
      <c r="J77" s="170">
        <v>360</v>
      </c>
      <c r="K77" s="170">
        <v>12</v>
      </c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</row>
    <row r="78" spans="2:28" ht="14.45" customHeight="1" x14ac:dyDescent="0.25">
      <c r="B78" s="193"/>
      <c r="C78" s="400"/>
      <c r="D78" s="400"/>
      <c r="E78" s="400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400"/>
      <c r="Z78" s="400"/>
      <c r="AA78" s="400"/>
    </row>
  </sheetData>
  <sheetProtection selectLockedCells="1" selectUnlockedCells="1"/>
  <mergeCells count="51">
    <mergeCell ref="B36:AA36"/>
    <mergeCell ref="P74:R74"/>
    <mergeCell ref="C78:AA78"/>
    <mergeCell ref="L6:R6"/>
    <mergeCell ref="T6:Z6"/>
    <mergeCell ref="L76:N76"/>
    <mergeCell ref="P57:R57"/>
    <mergeCell ref="P72:R72"/>
    <mergeCell ref="T57:V57"/>
    <mergeCell ref="B58:AA58"/>
    <mergeCell ref="X76:Z76"/>
    <mergeCell ref="X72:Z72"/>
    <mergeCell ref="X57:Z57"/>
    <mergeCell ref="X74:Z74"/>
    <mergeCell ref="X35:Z35"/>
    <mergeCell ref="T74:V74"/>
    <mergeCell ref="B73:E73"/>
    <mergeCell ref="L72:N72"/>
    <mergeCell ref="B67:E67"/>
    <mergeCell ref="B56:E56"/>
    <mergeCell ref="B71:C71"/>
    <mergeCell ref="P76:R76"/>
    <mergeCell ref="B75:E75"/>
    <mergeCell ref="B34:E34"/>
    <mergeCell ref="B37:AA37"/>
    <mergeCell ref="B40:AA40"/>
    <mergeCell ref="T72:V72"/>
    <mergeCell ref="L57:N57"/>
    <mergeCell ref="B39:AA39"/>
    <mergeCell ref="B43:AA43"/>
    <mergeCell ref="T76:V76"/>
    <mergeCell ref="L35:N35"/>
    <mergeCell ref="P35:R35"/>
    <mergeCell ref="B38:AA38"/>
    <mergeCell ref="L74:N74"/>
    <mergeCell ref="B41:AA41"/>
    <mergeCell ref="T35:V35"/>
    <mergeCell ref="B1:AB1"/>
    <mergeCell ref="K6:K8"/>
    <mergeCell ref="L7:N7"/>
    <mergeCell ref="C6:C8"/>
    <mergeCell ref="D6:E7"/>
    <mergeCell ref="X7:Z7"/>
    <mergeCell ref="C3:N3"/>
    <mergeCell ref="C4:Q4"/>
    <mergeCell ref="J6:J8"/>
    <mergeCell ref="B6:B8"/>
    <mergeCell ref="T7:V7"/>
    <mergeCell ref="F6:I7"/>
    <mergeCell ref="P7:R7"/>
    <mergeCell ref="C5:AA5"/>
  </mergeCells>
  <phoneticPr fontId="0" type="noConversion"/>
  <printOptions horizontalCentered="1"/>
  <pageMargins left="0.23622047244094491" right="0.23622047244094491" top="0.19685039370078741" bottom="0.19685039370078741" header="0" footer="0"/>
  <pageSetup paperSize="9" scale="80" firstPageNumber="0" orientation="landscape" r:id="rId1"/>
  <headerFooter alignWithMargins="0"/>
  <rowBreaks count="2" manualBreakCount="2">
    <brk id="42" max="16383" man="1"/>
    <brk id="57" min="1" max="28" man="1"/>
  </rowBreaks>
  <ignoredErrors>
    <ignoredError sqref="K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34464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Magisterskie 20-21 Dziennikarst</vt:lpstr>
      <vt:lpstr>'Magisterskie 20-21 Dziennikarst'!Obszar_wydruku</vt:lpstr>
      <vt:lpstr>'Magisterskie 20-21 Dziennikarst'!Tytuły_wydruku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haha</dc:creator>
  <cp:lastModifiedBy>Rudzińska</cp:lastModifiedBy>
  <cp:revision>1</cp:revision>
  <cp:lastPrinted>2021-06-17T12:01:42Z</cp:lastPrinted>
  <dcterms:created xsi:type="dcterms:W3CDTF">2011-11-04T21:31:14Z</dcterms:created>
  <dcterms:modified xsi:type="dcterms:W3CDTF">2021-06-21T11:38:41Z</dcterms:modified>
</cp:coreProperties>
</file>