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Jabłecka\Documents\Plany_PROGRAMY\PROGRAM_r_ak 2018_2019\PLANY STUDIÓW_NABÓR 2018_2019\"/>
    </mc:Choice>
  </mc:AlternateContent>
  <bookViews>
    <workbookView xWindow="32760" yWindow="32760" windowWidth="21840" windowHeight="8505"/>
  </bookViews>
  <sheets>
    <sheet name="Program studiów - siatki" sheetId="1" r:id="rId1"/>
    <sheet name="Arkusz3" sheetId="2" r:id="rId2"/>
  </sheets>
  <definedNames>
    <definedName name="_xlnm.Print_Area" localSheetId="0">'Program studiów - siatki'!$A$1:$Z$80</definedName>
  </definedNames>
  <calcPr calcId="162913"/>
</workbook>
</file>

<file path=xl/calcChain.xml><?xml version="1.0" encoding="utf-8"?>
<calcChain xmlns="http://schemas.openxmlformats.org/spreadsheetml/2006/main">
  <c r="X48" i="1" l="1"/>
  <c r="X67" i="1"/>
  <c r="W32" i="1"/>
  <c r="S32" i="1"/>
  <c r="O32" i="1"/>
  <c r="K32" i="1"/>
  <c r="E31" i="1"/>
  <c r="G31" i="1"/>
  <c r="H31" i="1"/>
  <c r="I31" i="1"/>
  <c r="J31" i="1"/>
  <c r="K31" i="1"/>
  <c r="K69" i="1"/>
  <c r="L31" i="1"/>
  <c r="M31" i="1"/>
  <c r="N31" i="1"/>
  <c r="O31" i="1"/>
  <c r="O69" i="1"/>
  <c r="P31" i="1"/>
  <c r="Q31" i="1"/>
  <c r="R31" i="1"/>
  <c r="S31" i="1"/>
  <c r="T31" i="1"/>
  <c r="U31" i="1"/>
  <c r="V31" i="1"/>
  <c r="W31" i="1"/>
  <c r="X31" i="1"/>
  <c r="Y31" i="1"/>
  <c r="Z31" i="1"/>
  <c r="E48" i="1"/>
  <c r="G48" i="1"/>
  <c r="I48" i="1"/>
  <c r="J48" i="1"/>
  <c r="K48" i="1"/>
  <c r="L48" i="1"/>
  <c r="M48" i="1"/>
  <c r="M67" i="1"/>
  <c r="N48" i="1"/>
  <c r="O48" i="1"/>
  <c r="P48" i="1"/>
  <c r="P67" i="1"/>
  <c r="Q48" i="1"/>
  <c r="R48" i="1"/>
  <c r="S48" i="1"/>
  <c r="T48" i="1"/>
  <c r="U48" i="1"/>
  <c r="V48" i="1"/>
  <c r="W48" i="1"/>
  <c r="Y48" i="1"/>
  <c r="Z48" i="1"/>
  <c r="E61" i="1"/>
  <c r="G61" i="1"/>
  <c r="I61" i="1"/>
  <c r="J61" i="1"/>
  <c r="J69" i="1"/>
  <c r="K61" i="1"/>
  <c r="K65" i="1"/>
  <c r="L61" i="1"/>
  <c r="L65" i="1"/>
  <c r="M61" i="1"/>
  <c r="M65" i="1"/>
  <c r="N61" i="1"/>
  <c r="O61" i="1"/>
  <c r="P61" i="1"/>
  <c r="P65" i="1"/>
  <c r="Q61" i="1"/>
  <c r="Q65" i="1"/>
  <c r="R61" i="1"/>
  <c r="S61" i="1"/>
  <c r="S65" i="1"/>
  <c r="T61" i="1"/>
  <c r="T65" i="1"/>
  <c r="U61" i="1"/>
  <c r="U65" i="1"/>
  <c r="V61" i="1"/>
  <c r="W61" i="1"/>
  <c r="W65" i="1"/>
  <c r="X61" i="1"/>
  <c r="X65" i="1"/>
  <c r="Y61" i="1"/>
  <c r="Y65" i="1"/>
  <c r="Z61" i="1"/>
  <c r="O65" i="1"/>
  <c r="O67" i="1"/>
  <c r="J67" i="1"/>
  <c r="Q69" i="1"/>
  <c r="U67" i="1"/>
  <c r="Y67" i="1"/>
  <c r="W67" i="1"/>
  <c r="Y69" i="1"/>
  <c r="K67" i="1"/>
  <c r="Q67" i="1"/>
  <c r="W69" i="1"/>
  <c r="T67" i="1"/>
  <c r="M69" i="1"/>
  <c r="T69" i="1"/>
  <c r="S69" i="1"/>
  <c r="S67" i="1"/>
  <c r="L67" i="1"/>
  <c r="I67" i="1"/>
  <c r="U69" i="1"/>
  <c r="X69" i="1"/>
  <c r="I69" i="1"/>
  <c r="P69" i="1"/>
  <c r="L69" i="1"/>
</calcChain>
</file>

<file path=xl/sharedStrings.xml><?xml version="1.0" encoding="utf-8"?>
<sst xmlns="http://schemas.openxmlformats.org/spreadsheetml/2006/main" count="199" uniqueCount="131">
  <si>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</si>
  <si>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</si>
  <si>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</si>
  <si>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</si>
  <si>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</si>
  <si>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</si>
  <si>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</si>
  <si>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</si>
  <si>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</si>
  <si>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</si>
  <si>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</si>
  <si>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</si>
  <si>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</si>
  <si>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</si>
  <si>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</si>
  <si>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</si>
  <si>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</si>
  <si>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</si>
  <si>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</si>
  <si>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</si>
  <si>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</si>
  <si>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</si>
  <si>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</si>
  <si>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</si>
  <si>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</si>
  <si>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Polszczyzna w praktyce</t>
  </si>
  <si>
    <t>Główne nurty kultury światowej i polskiej XX i XXI wieku</t>
  </si>
  <si>
    <t>Metody badań medioznawczych</t>
  </si>
  <si>
    <t>Wykład fakultatywny</t>
  </si>
  <si>
    <t>Wykład monograficzny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</si>
  <si>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</si>
  <si>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</si>
  <si>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</si>
  <si>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</si>
  <si>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</si>
  <si>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</si>
  <si>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</si>
  <si>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</si>
  <si>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Prawo autorskie</t>
  </si>
  <si>
    <t>Ekonomika mediów</t>
  </si>
  <si>
    <t>Seminarium magisterskie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</si>
  <si>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</si>
  <si>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</si>
  <si>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</si>
  <si>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</si>
  <si>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</si>
  <si>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</si>
  <si>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</si>
  <si>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</si>
  <si>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</si>
  <si>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</si>
  <si>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</si>
  <si>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</si>
  <si>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Grafika komputerowa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</si>
  <si>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</si>
  <si>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</si>
  <si>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</si>
  <si>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</si>
  <si>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</si>
  <si>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</si>
  <si>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</si>
  <si>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</si>
  <si>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</si>
  <si>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</si>
  <si>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</si>
  <si>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Fotografia dokumentalna</t>
  </si>
  <si>
    <t>Fotografia w mediach</t>
  </si>
  <si>
    <t>18.</t>
  </si>
  <si>
    <t>Wizualne aspekty komunikacji w reklamie</t>
  </si>
  <si>
    <t>Techniki typograficzne w reklamie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</si>
  <si>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</si>
  <si>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</si>
  <si>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</si>
  <si>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</si>
  <si>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</si>
  <si>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</si>
  <si>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</si>
  <si>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e/zo</t>
  </si>
  <si>
    <t>e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</si>
  <si>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</si>
  <si>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</si>
  <si>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</si>
  <si>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</si>
  <si>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</si>
  <si>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</si>
  <si>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</si>
  <si>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</si>
  <si>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</si>
  <si>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 xml:space="preserve">Zasady przyjmowania na specjalność: </t>
  </si>
  <si>
    <t>1. Na kierunku Dziennikarstwo i Komunikacja Społeczna każdy student na studiach stacjonarnych nieodpłatnie może wybrać tylko jedną specjalność</t>
  </si>
  <si>
    <t>2.  warunkiem utworzenia danej specjalności jest jej liczebność, odpowiadająca liczebności wskazanej w Zarządzeniu Rektora UG</t>
  </si>
  <si>
    <t>Wychowanie fizyczne</t>
  </si>
  <si>
    <t xml:space="preserve">Komunikowanie międzykulturowe </t>
  </si>
  <si>
    <t>Przedmiot</t>
  </si>
  <si>
    <t>Wykład na innym kierunku</t>
  </si>
  <si>
    <t>Podstawy marketingu</t>
  </si>
  <si>
    <t>Język obcy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</si>
  <si>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</si>
  <si>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</si>
  <si>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</si>
  <si>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</si>
  <si>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</si>
  <si>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</si>
  <si>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</si>
  <si>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</si>
  <si>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</si>
  <si>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</si>
  <si>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</si>
  <si>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</si>
  <si>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</si>
  <si>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</si>
  <si>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</si>
  <si>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</si>
  <si>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</si>
  <si>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</si>
  <si>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</si>
  <si>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</si>
  <si>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</si>
  <si>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</si>
  <si>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</si>
  <si>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</si>
  <si>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</si>
  <si>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</si>
  <si>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Warsztaty dziennikarskie</t>
  </si>
  <si>
    <t>Praktyki zawodowe*</t>
  </si>
  <si>
    <t>*Praktyki zawodowe obowiązkowe dla studentów każdej specjalności</t>
  </si>
  <si>
    <t>Wykłady fakultatywne: Oferta corocznie aktualizowana. Studenci wybierają 3 wykłady, każdy po 30 godzin i 2 punkty ECTS</t>
  </si>
  <si>
    <t>Wykłady monograficzne: Oferta corocznie aktualizowana. Studenci wybierają 4 wykłady, każdy po 30 godzin i 2 punkty ECTS</t>
  </si>
  <si>
    <t>Kreacje telewizyjne</t>
  </si>
  <si>
    <t>KIERUNEK DZIENNIKARSTWO I KOMUNIKACJA SPOŁECZNA - PLAN STUDIÓW OD ROKU AKADEMICKIEGO 2018/19</t>
  </si>
  <si>
    <t>Wykład monograficzny 
w języku angielskim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</si>
</sst>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25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9" tint="0.39997558519241921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E8F53D"/>
        <bgColor indexed="1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0000"/>
        <bgColor indexed="23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3" borderId="9" applyNumberFormat="0" applyAlignment="0" applyProtection="0"/>
  </cellStyleXfs>
  <cellXfs count="410"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15" borderId="1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0" borderId="0" xfId="0" applyFont="1" applyAlignment="1">
      <alignment horizontal="left" wrapText="1"/>
    </xf>
    <xf numFmtId="0" fontId="19" fillId="16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15" borderId="2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8" fillId="12" borderId="19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0" fillId="0" borderId="12" xfId="0" applyBorder="1"/>
    <xf numFmtId="0" fontId="19" fillId="17" borderId="28" xfId="0" applyFont="1" applyFill="1" applyBorder="1" applyAlignment="1">
      <alignment horizontal="center" vertical="center" wrapText="1"/>
    </xf>
    <xf numFmtId="0" fontId="19" fillId="18" borderId="28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9" fillId="15" borderId="22" xfId="0" applyFont="1" applyFill="1" applyBorder="1" applyAlignment="1">
      <alignment horizontal="center" vertical="center" wrapText="1"/>
    </xf>
    <xf numFmtId="0" fontId="19" fillId="16" borderId="3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25" fillId="0" borderId="12" xfId="0" applyFont="1" applyBorder="1" applyAlignment="1"/>
    <xf numFmtId="0" fontId="19" fillId="15" borderId="17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25" fillId="0" borderId="30" xfId="0" applyFont="1" applyBorder="1" applyAlignment="1"/>
    <xf numFmtId="0" fontId="25" fillId="0" borderId="28" xfId="0" applyFont="1" applyBorder="1" applyAlignment="1"/>
    <xf numFmtId="0" fontId="25" fillId="0" borderId="16" xfId="0" applyFont="1" applyBorder="1" applyAlignment="1"/>
    <xf numFmtId="0" fontId="18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2" borderId="38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9" fillId="12" borderId="40" xfId="0" applyFont="1" applyFill="1" applyBorder="1" applyAlignment="1">
      <alignment horizontal="center" vertical="center" wrapText="1"/>
    </xf>
    <xf numFmtId="0" fontId="19" fillId="12" borderId="42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 wrapText="1"/>
    </xf>
    <xf numFmtId="0" fontId="18" fillId="14" borderId="44" xfId="0" applyFont="1" applyFill="1" applyBorder="1" applyAlignment="1">
      <alignment horizontal="center" vertical="center" wrapText="1"/>
    </xf>
    <xf numFmtId="0" fontId="18" fillId="14" borderId="45" xfId="0" applyFont="1" applyFill="1" applyBorder="1" applyAlignment="1">
      <alignment horizontal="center" vertical="center" wrapText="1"/>
    </xf>
    <xf numFmtId="0" fontId="18" fillId="14" borderId="46" xfId="0" applyFont="1" applyFill="1" applyBorder="1" applyAlignment="1">
      <alignment horizontal="center" vertical="center" wrapText="1"/>
    </xf>
    <xf numFmtId="0" fontId="18" fillId="14" borderId="47" xfId="0" applyFont="1" applyFill="1" applyBorder="1" applyAlignment="1">
      <alignment horizontal="center" vertical="center" wrapText="1"/>
    </xf>
    <xf numFmtId="0" fontId="19" fillId="14" borderId="48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8" fillId="0" borderId="50" xfId="0" applyNumberFormat="1" applyFont="1" applyBorder="1" applyAlignment="1">
      <alignment vertical="center"/>
    </xf>
    <xf numFmtId="0" fontId="18" fillId="0" borderId="51" xfId="0" applyNumberFormat="1" applyFont="1" applyBorder="1" applyAlignment="1">
      <alignment vertical="center"/>
    </xf>
    <xf numFmtId="0" fontId="18" fillId="0" borderId="52" xfId="0" applyNumberFormat="1" applyFont="1" applyBorder="1" applyAlignment="1">
      <alignment vertical="center"/>
    </xf>
    <xf numFmtId="0" fontId="18" fillId="0" borderId="53" xfId="0" applyNumberFormat="1" applyFont="1" applyBorder="1" applyAlignment="1">
      <alignment vertical="center"/>
    </xf>
    <xf numFmtId="0" fontId="18" fillId="0" borderId="54" xfId="0" applyNumberFormat="1" applyFont="1" applyBorder="1" applyAlignment="1">
      <alignment vertical="center"/>
    </xf>
    <xf numFmtId="0" fontId="18" fillId="0" borderId="52" xfId="0" applyNumberFormat="1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0" fillId="0" borderId="58" xfId="0" applyFont="1" applyBorder="1"/>
    <xf numFmtId="0" fontId="20" fillId="0" borderId="59" xfId="0" applyFont="1" applyBorder="1"/>
    <xf numFmtId="0" fontId="20" fillId="0" borderId="59" xfId="0" applyFont="1" applyBorder="1" applyAlignment="1">
      <alignment vertical="center" wrapText="1"/>
    </xf>
    <xf numFmtId="0" fontId="20" fillId="0" borderId="60" xfId="0" applyFont="1" applyBorder="1"/>
    <xf numFmtId="0" fontId="20" fillId="0" borderId="61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 wrapText="1"/>
    </xf>
    <xf numFmtId="0" fontId="18" fillId="2" borderId="74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vertical="center"/>
    </xf>
    <xf numFmtId="0" fontId="18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 wrapText="1"/>
    </xf>
    <xf numFmtId="0" fontId="19" fillId="2" borderId="79" xfId="0" applyFont="1" applyFill="1" applyBorder="1" applyAlignment="1">
      <alignment horizontal="center" vertical="center" wrapText="1"/>
    </xf>
    <xf numFmtId="0" fontId="19" fillId="2" borderId="77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3" borderId="76" xfId="0" applyFont="1" applyFill="1" applyBorder="1" applyAlignment="1">
      <alignment horizontal="center" vertical="center" wrapText="1"/>
    </xf>
    <xf numFmtId="0" fontId="19" fillId="3" borderId="79" xfId="0" applyFont="1" applyFill="1" applyBorder="1" applyAlignment="1">
      <alignment horizontal="center" vertical="center" wrapText="1"/>
    </xf>
    <xf numFmtId="0" fontId="19" fillId="3" borderId="77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14" borderId="76" xfId="0" applyFont="1" applyFill="1" applyBorder="1" applyAlignment="1">
      <alignment horizontal="center" vertical="center" wrapText="1"/>
    </xf>
    <xf numFmtId="0" fontId="19" fillId="14" borderId="79" xfId="0" applyFont="1" applyFill="1" applyBorder="1" applyAlignment="1">
      <alignment horizontal="center" vertical="center" wrapText="1"/>
    </xf>
    <xf numFmtId="0" fontId="19" fillId="14" borderId="77" xfId="0" applyFont="1" applyFill="1" applyBorder="1" applyAlignment="1">
      <alignment horizontal="center" vertical="center" wrapText="1"/>
    </xf>
    <xf numFmtId="0" fontId="19" fillId="14" borderId="49" xfId="0" applyFont="1" applyFill="1" applyBorder="1" applyAlignment="1">
      <alignment horizontal="center" vertical="center" wrapText="1"/>
    </xf>
    <xf numFmtId="0" fontId="19" fillId="12" borderId="76" xfId="0" applyFont="1" applyFill="1" applyBorder="1" applyAlignment="1">
      <alignment horizontal="center" vertical="center" wrapText="1"/>
    </xf>
    <xf numFmtId="0" fontId="19" fillId="12" borderId="79" xfId="0" applyFont="1" applyFill="1" applyBorder="1" applyAlignment="1">
      <alignment horizontal="center" vertical="center" wrapText="1"/>
    </xf>
    <xf numFmtId="0" fontId="19" fillId="12" borderId="77" xfId="0" applyFont="1" applyFill="1" applyBorder="1" applyAlignment="1">
      <alignment horizontal="center" vertical="center" wrapText="1"/>
    </xf>
    <xf numFmtId="0" fontId="19" fillId="12" borderId="39" xfId="0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18" fillId="3" borderId="81" xfId="0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 wrapText="1"/>
    </xf>
    <xf numFmtId="0" fontId="18" fillId="3" borderId="83" xfId="0" applyFont="1" applyFill="1" applyBorder="1" applyAlignment="1">
      <alignment horizontal="center" vertical="center" wrapText="1"/>
    </xf>
    <xf numFmtId="0" fontId="19" fillId="3" borderId="84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18" fillId="2" borderId="86" xfId="0" applyFont="1" applyFill="1" applyBorder="1" applyAlignment="1">
      <alignment horizontal="center" vertical="center" wrapText="1"/>
    </xf>
    <xf numFmtId="0" fontId="18" fillId="2" borderId="87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2" borderId="88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" borderId="89" xfId="0" applyFont="1" applyFill="1" applyBorder="1" applyAlignment="1">
      <alignment horizontal="center" vertical="center" wrapText="1"/>
    </xf>
    <xf numFmtId="0" fontId="18" fillId="3" borderId="88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18" fillId="2" borderId="89" xfId="0" applyFont="1" applyFill="1" applyBorder="1" applyAlignment="1">
      <alignment horizontal="center" vertical="center" wrapText="1"/>
    </xf>
    <xf numFmtId="0" fontId="18" fillId="12" borderId="88" xfId="0" applyFont="1" applyFill="1" applyBorder="1" applyAlignment="1">
      <alignment horizontal="center" vertical="center" wrapText="1"/>
    </xf>
    <xf numFmtId="0" fontId="18" fillId="14" borderId="89" xfId="0" applyFont="1" applyFill="1" applyBorder="1" applyAlignment="1">
      <alignment horizontal="center" vertical="center" wrapText="1"/>
    </xf>
    <xf numFmtId="0" fontId="18" fillId="2" borderId="90" xfId="0" applyFont="1" applyFill="1" applyBorder="1" applyAlignment="1">
      <alignment horizontal="center" vertical="center" wrapText="1"/>
    </xf>
    <xf numFmtId="0" fontId="18" fillId="14" borderId="88" xfId="0" applyFont="1" applyFill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18" fillId="12" borderId="89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2" borderId="92" xfId="0" applyFont="1" applyFill="1" applyBorder="1" applyAlignment="1">
      <alignment horizontal="center" vertical="center" wrapText="1"/>
    </xf>
    <xf numFmtId="0" fontId="18" fillId="3" borderId="92" xfId="0" applyFont="1" applyFill="1" applyBorder="1" applyAlignment="1">
      <alignment horizontal="center" vertical="center" wrapText="1"/>
    </xf>
    <xf numFmtId="0" fontId="18" fillId="14" borderId="92" xfId="0" applyFont="1" applyFill="1" applyBorder="1" applyAlignment="1">
      <alignment horizontal="center" vertical="center" wrapText="1"/>
    </xf>
    <xf numFmtId="0" fontId="18" fillId="12" borderId="9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1" fillId="0" borderId="59" xfId="0" applyFont="1" applyBorder="1"/>
    <xf numFmtId="0" fontId="21" fillId="0" borderId="94" xfId="0" applyFont="1" applyBorder="1"/>
    <xf numFmtId="0" fontId="21" fillId="0" borderId="59" xfId="0" applyFont="1" applyBorder="1" applyAlignment="1">
      <alignment wrapText="1"/>
    </xf>
    <xf numFmtId="0" fontId="18" fillId="0" borderId="5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0" borderId="61" xfId="0" applyFont="1" applyBorder="1"/>
    <xf numFmtId="0" fontId="18" fillId="2" borderId="95" xfId="0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3" borderId="98" xfId="0" applyFont="1" applyFill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9" fillId="15" borderId="8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99" xfId="0" applyFont="1" applyFill="1" applyBorder="1" applyAlignment="1">
      <alignment horizontal="center" vertical="center" wrapText="1"/>
    </xf>
    <xf numFmtId="0" fontId="18" fillId="3" borderId="100" xfId="0" applyFont="1" applyFill="1" applyBorder="1" applyAlignment="1">
      <alignment horizontal="center" vertical="center" wrapText="1"/>
    </xf>
    <xf numFmtId="0" fontId="18" fillId="3" borderId="101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85" xfId="0" applyFont="1" applyFill="1" applyBorder="1" applyAlignment="1">
      <alignment horizontal="center" vertical="center" wrapText="1"/>
    </xf>
    <xf numFmtId="0" fontId="18" fillId="3" borderId="86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18" fillId="14" borderId="86" xfId="0" applyFont="1" applyFill="1" applyBorder="1" applyAlignment="1">
      <alignment horizontal="center" vertical="center" wrapText="1"/>
    </xf>
    <xf numFmtId="0" fontId="21" fillId="0" borderId="104" xfId="0" applyFont="1" applyBorder="1"/>
    <xf numFmtId="0" fontId="18" fillId="0" borderId="105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3" borderId="102" xfId="0" applyFont="1" applyFill="1" applyBorder="1" applyAlignment="1">
      <alignment horizontal="center" vertical="center" wrapText="1"/>
    </xf>
    <xf numFmtId="0" fontId="18" fillId="3" borderId="87" xfId="0" applyFont="1" applyFill="1" applyBorder="1" applyAlignment="1">
      <alignment horizontal="center" vertical="center" wrapText="1"/>
    </xf>
    <xf numFmtId="0" fontId="18" fillId="14" borderId="87" xfId="0" applyFont="1" applyFill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19" fillId="2" borderId="113" xfId="0" applyFont="1" applyFill="1" applyBorder="1" applyAlignment="1">
      <alignment horizontal="center" vertical="center" wrapText="1"/>
    </xf>
    <xf numFmtId="0" fontId="19" fillId="2" borderId="114" xfId="0" applyFont="1" applyFill="1" applyBorder="1" applyAlignment="1">
      <alignment horizontal="center" vertical="center" wrapText="1"/>
    </xf>
    <xf numFmtId="0" fontId="19" fillId="2" borderId="115" xfId="0" applyFont="1" applyFill="1" applyBorder="1" applyAlignment="1">
      <alignment horizontal="center" vertical="center" wrapText="1"/>
    </xf>
    <xf numFmtId="0" fontId="19" fillId="3" borderId="108" xfId="0" applyFont="1" applyFill="1" applyBorder="1" applyAlignment="1">
      <alignment horizontal="center" vertical="center" wrapText="1"/>
    </xf>
    <xf numFmtId="0" fontId="19" fillId="3" borderId="113" xfId="0" applyFont="1" applyFill="1" applyBorder="1" applyAlignment="1">
      <alignment horizontal="center" vertical="center" wrapText="1"/>
    </xf>
    <xf numFmtId="0" fontId="19" fillId="3" borderId="111" xfId="0" applyFont="1" applyFill="1" applyBorder="1" applyAlignment="1">
      <alignment horizontal="center" vertical="center" wrapText="1"/>
    </xf>
    <xf numFmtId="0" fontId="19" fillId="3" borderId="115" xfId="0" applyFont="1" applyFill="1" applyBorder="1" applyAlignment="1">
      <alignment horizontal="center" vertical="center" wrapText="1"/>
    </xf>
    <xf numFmtId="0" fontId="19" fillId="14" borderId="108" xfId="0" applyFont="1" applyFill="1" applyBorder="1" applyAlignment="1">
      <alignment horizontal="center" vertical="center" wrapText="1"/>
    </xf>
    <xf numFmtId="0" fontId="19" fillId="14" borderId="113" xfId="0" applyFont="1" applyFill="1" applyBorder="1" applyAlignment="1">
      <alignment horizontal="center" vertical="center" wrapText="1"/>
    </xf>
    <xf numFmtId="0" fontId="19" fillId="14" borderId="114" xfId="0" applyFont="1" applyFill="1" applyBorder="1" applyAlignment="1">
      <alignment horizontal="center" vertical="center" wrapText="1"/>
    </xf>
    <xf numFmtId="0" fontId="19" fillId="14" borderId="115" xfId="0" applyFont="1" applyFill="1" applyBorder="1" applyAlignment="1">
      <alignment horizontal="center" vertical="center" wrapText="1"/>
    </xf>
    <xf numFmtId="0" fontId="19" fillId="12" borderId="108" xfId="0" applyFont="1" applyFill="1" applyBorder="1" applyAlignment="1">
      <alignment horizontal="center" vertical="center" wrapText="1"/>
    </xf>
    <xf numFmtId="0" fontId="19" fillId="12" borderId="113" xfId="0" applyFont="1" applyFill="1" applyBorder="1" applyAlignment="1">
      <alignment horizontal="center" vertical="center" wrapText="1"/>
    </xf>
    <xf numFmtId="0" fontId="19" fillId="12" borderId="114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NumberFormat="1" applyFont="1" applyFill="1" applyBorder="1" applyAlignment="1">
      <alignment horizontal="left" vertical="center"/>
    </xf>
    <xf numFmtId="0" fontId="18" fillId="0" borderId="17" xfId="0" applyNumberFormat="1" applyFont="1" applyBorder="1" applyAlignment="1">
      <alignment vertical="center"/>
    </xf>
    <xf numFmtId="0" fontId="20" fillId="0" borderId="104" xfId="0" applyFont="1" applyBorder="1" applyAlignment="1">
      <alignment vertical="center"/>
    </xf>
    <xf numFmtId="0" fontId="18" fillId="2" borderId="99" xfId="0" applyFont="1" applyFill="1" applyBorder="1" applyAlignment="1">
      <alignment horizontal="center" vertical="center" wrapText="1"/>
    </xf>
    <xf numFmtId="0" fontId="18" fillId="14" borderId="99" xfId="0" applyFont="1" applyFill="1" applyBorder="1" applyAlignment="1">
      <alignment horizontal="center" vertical="center" wrapText="1"/>
    </xf>
    <xf numFmtId="0" fontId="18" fillId="12" borderId="9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59" xfId="0" applyFont="1" applyFill="1" applyBorder="1"/>
    <xf numFmtId="0" fontId="18" fillId="3" borderId="116" xfId="0" applyFont="1" applyFill="1" applyBorder="1" applyAlignment="1">
      <alignment horizontal="center" vertical="center" wrapText="1"/>
    </xf>
    <xf numFmtId="0" fontId="18" fillId="12" borderId="117" xfId="0" applyFont="1" applyFill="1" applyBorder="1" applyAlignment="1">
      <alignment horizontal="center" vertical="center" wrapText="1"/>
    </xf>
    <xf numFmtId="0" fontId="22" fillId="2" borderId="86" xfId="0" applyFont="1" applyFill="1" applyBorder="1" applyAlignment="1">
      <alignment horizontal="center" vertical="center" wrapText="1"/>
    </xf>
    <xf numFmtId="0" fontId="22" fillId="3" borderId="86" xfId="0" applyFont="1" applyFill="1" applyBorder="1" applyAlignment="1">
      <alignment horizontal="center" vertical="center" wrapText="1"/>
    </xf>
    <xf numFmtId="0" fontId="22" fillId="14" borderId="118" xfId="0" applyFont="1" applyFill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 wrapText="1"/>
    </xf>
    <xf numFmtId="0" fontId="26" fillId="22" borderId="28" xfId="0" applyFont="1" applyFill="1" applyBorder="1" applyAlignment="1">
      <alignment horizontal="center" vertical="center" wrapText="1"/>
    </xf>
    <xf numFmtId="0" fontId="26" fillId="23" borderId="28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18" fillId="25" borderId="54" xfId="0" applyNumberFormat="1" applyFont="1" applyFill="1" applyBorder="1" applyAlignment="1">
      <alignment vertical="center"/>
    </xf>
    <xf numFmtId="0" fontId="20" fillId="25" borderId="60" xfId="0" applyFont="1" applyFill="1" applyBorder="1"/>
    <xf numFmtId="0" fontId="18" fillId="25" borderId="55" xfId="0" applyFont="1" applyFill="1" applyBorder="1" applyAlignment="1">
      <alignment horizontal="center" vertical="center" wrapText="1"/>
    </xf>
    <xf numFmtId="0" fontId="18" fillId="25" borderId="119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71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51" xfId="0" applyNumberFormat="1" applyFont="1" applyFill="1" applyBorder="1" applyAlignment="1">
      <alignment vertical="center"/>
    </xf>
    <xf numFmtId="0" fontId="18" fillId="25" borderId="56" xfId="0" applyFont="1" applyFill="1" applyBorder="1" applyAlignment="1">
      <alignment horizontal="center" vertical="center" wrapText="1"/>
    </xf>
    <xf numFmtId="0" fontId="18" fillId="25" borderId="72" xfId="0" applyFont="1" applyFill="1" applyBorder="1" applyAlignment="1">
      <alignment horizontal="center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69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12" borderId="27" xfId="0" applyFont="1" applyFill="1" applyBorder="1" applyAlignment="1">
      <alignment horizontal="center" vertical="center" wrapText="1"/>
    </xf>
    <xf numFmtId="0" fontId="28" fillId="26" borderId="88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9" fillId="15" borderId="29" xfId="0" applyFont="1" applyFill="1" applyBorder="1" applyAlignment="1">
      <alignment horizontal="left" vertical="center"/>
    </xf>
    <xf numFmtId="0" fontId="19" fillId="15" borderId="28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6" fillId="23" borderId="30" xfId="0" applyFont="1" applyFill="1" applyBorder="1" applyAlignment="1">
      <alignment horizontal="center" vertical="center" wrapText="1"/>
    </xf>
    <xf numFmtId="0" fontId="26" fillId="23" borderId="28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19" fillId="20" borderId="30" xfId="0" applyFont="1" applyFill="1" applyBorder="1" applyAlignment="1">
      <alignment horizontal="center" vertical="center" wrapText="1"/>
    </xf>
    <xf numFmtId="0" fontId="19" fillId="20" borderId="28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122" xfId="0" applyFont="1" applyFill="1" applyBorder="1" applyAlignment="1">
      <alignment horizontal="center" vertical="center" wrapText="1"/>
    </xf>
    <xf numFmtId="0" fontId="24" fillId="0" borderId="120" xfId="0" applyNumberFormat="1" applyFont="1" applyBorder="1" applyAlignment="1">
      <alignment horizontal="left" vertical="center" wrapText="1"/>
    </xf>
    <xf numFmtId="0" fontId="24" fillId="0" borderId="63" xfId="0" applyNumberFormat="1" applyFont="1" applyBorder="1" applyAlignment="1">
      <alignment horizontal="left" vertical="center" wrapText="1"/>
    </xf>
    <xf numFmtId="0" fontId="19" fillId="12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9" fillId="3" borderId="28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4" fillId="0" borderId="28" xfId="0" applyNumberFormat="1" applyFont="1" applyBorder="1" applyAlignment="1">
      <alignment horizontal="left" vertical="center" wrapText="1"/>
    </xf>
    <xf numFmtId="0" fontId="24" fillId="0" borderId="16" xfId="0" applyNumberFormat="1" applyFont="1" applyBorder="1" applyAlignment="1">
      <alignment horizontal="left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84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27" borderId="88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12" borderId="28" xfId="0" applyFont="1" applyFill="1" applyBorder="1" applyAlignment="1">
      <alignment horizontal="center" vertical="center" wrapText="1"/>
    </xf>
    <xf numFmtId="0" fontId="19" fillId="19" borderId="30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19" borderId="16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2" fillId="14" borderId="27" xfId="0" applyFont="1" applyFill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left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9" fillId="17" borderId="30" xfId="0" applyFont="1" applyFill="1" applyBorder="1" applyAlignment="1">
      <alignment horizontal="center" vertical="center" wrapText="1"/>
    </xf>
    <xf numFmtId="0" fontId="19" fillId="17" borderId="28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9" fillId="3" borderId="38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6" borderId="30" xfId="0" applyFont="1" applyFill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/>
    </xf>
    <xf numFmtId="0" fontId="19" fillId="18" borderId="30" xfId="0" applyFont="1" applyFill="1" applyBorder="1" applyAlignment="1">
      <alignment horizontal="center" vertical="center" wrapText="1"/>
    </xf>
    <xf numFmtId="0" fontId="19" fillId="18" borderId="28" xfId="0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0" fontId="26" fillId="22" borderId="30" xfId="0" applyFont="1" applyFill="1" applyBorder="1" applyAlignment="1">
      <alignment horizontal="center" vertical="center" wrapText="1"/>
    </xf>
    <xf numFmtId="0" fontId="26" fillId="22" borderId="28" xfId="0" applyFont="1" applyFill="1" applyBorder="1" applyAlignment="1">
      <alignment horizontal="center" vertical="center" wrapText="1"/>
    </xf>
    <xf numFmtId="0" fontId="26" fillId="22" borderId="16" xfId="0" applyFont="1" applyFill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0" fillId="0" borderId="30" xfId="0" applyFont="1" applyBorder="1" applyAlignment="1">
      <alignment horizontal="lef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6" fillId="21" borderId="30" xfId="0" applyFont="1" applyFill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 wrapText="1"/>
    </xf>
    <xf numFmtId="0" fontId="26" fillId="21" borderId="16" xfId="0" applyFont="1" applyFill="1" applyBorder="1" applyAlignment="1">
      <alignment horizontal="center" vertical="center" wrapText="1"/>
    </xf>
    <xf numFmtId="0" fontId="19" fillId="14" borderId="28" xfId="0" applyFont="1" applyFill="1" applyBorder="1" applyAlignment="1">
      <alignment horizontal="center" vertical="center" wrapText="1"/>
    </xf>
    <xf numFmtId="0" fontId="19" fillId="14" borderId="84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20" fillId="25" borderId="104" xfId="0" applyFont="1" applyFill="1" applyBorder="1" applyAlignment="1">
      <alignment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7" zoomScaleNormal="100" zoomScaleSheetLayoutView="100" workbookViewId="0">
      <selection activeCell="C28" sqref="C28"/>
    </sheetView>
  </sheetViews>
  <sheetFormatPr defaultRowHeight="15" x14ac:dyDescent="0.25"/>
  <cols>
    <col min="1" max="1" width="3.42578125" customWidth="1"/>
    <col min="2" max="2" width="32.28515625" style="1" customWidth="1"/>
    <col min="3" max="3" width="6.7109375" style="3" customWidth="1"/>
    <col min="4" max="4" width="7.42578125" style="2" customWidth="1"/>
    <col min="5" max="5" width="5.85546875" style="2" customWidth="1"/>
    <col min="6" max="6" width="4.140625" style="2" customWidth="1"/>
    <col min="7" max="7" width="4.5703125" style="2" customWidth="1"/>
    <col min="8" max="8" width="4.85546875" style="2" customWidth="1"/>
    <col min="9" max="10" width="6.42578125" style="2" customWidth="1"/>
    <col min="11" max="11" width="5" style="2" customWidth="1"/>
    <col min="12" max="12" width="4.7109375" style="2" customWidth="1"/>
    <col min="13" max="13" width="4.42578125" style="2" customWidth="1"/>
    <col min="14" max="14" width="5" style="2" customWidth="1"/>
    <col min="15" max="15" width="5.140625" style="2" customWidth="1"/>
    <col min="16" max="16" width="4.85546875" style="2" customWidth="1"/>
    <col min="17" max="17" width="4.42578125" style="2" customWidth="1"/>
    <col min="18" max="18" width="5.28515625" style="2" customWidth="1"/>
    <col min="19" max="20" width="4.7109375" style="2" customWidth="1"/>
    <col min="21" max="21" width="4.85546875" style="2" customWidth="1"/>
    <col min="22" max="23" width="5.7109375" style="2" customWidth="1"/>
    <col min="24" max="24" width="4.85546875" style="2" customWidth="1"/>
    <col min="25" max="26" width="5" style="2" customWidth="1"/>
  </cols>
  <sheetData>
    <row r="1" spans="1:26" ht="15.75" x14ac:dyDescent="0.25">
      <c r="A1" s="94"/>
      <c r="B1" s="400" t="s">
        <v>129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94"/>
      <c r="T1" s="94"/>
      <c r="U1" s="94"/>
      <c r="V1" s="94"/>
      <c r="W1" s="94"/>
      <c r="X1" s="94"/>
      <c r="Y1" s="94"/>
      <c r="Z1" s="94"/>
    </row>
    <row r="2" spans="1:26" ht="16.5" customHeight="1" x14ac:dyDescent="0.25">
      <c r="A2" s="6"/>
      <c r="B2" s="387" t="s">
        <v>85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25">
      <c r="A3" s="6"/>
      <c r="B3" s="387" t="s">
        <v>86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25">
      <c r="A5" s="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 thickBot="1" x14ac:dyDescent="0.3">
      <c r="A6" s="6"/>
      <c r="B6" s="359" t="s">
        <v>87</v>
      </c>
      <c r="C6" s="359"/>
      <c r="D6" s="359"/>
      <c r="E6" s="359"/>
      <c r="F6" s="359"/>
      <c r="G6" s="359"/>
      <c r="H6" s="35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 thickBot="1" x14ac:dyDescent="0.3">
      <c r="A7" s="340" t="s">
        <v>2</v>
      </c>
      <c r="B7" s="341" t="s">
        <v>93</v>
      </c>
      <c r="C7" s="336" t="s">
        <v>72</v>
      </c>
      <c r="D7" s="336"/>
      <c r="E7" s="336" t="s">
        <v>70</v>
      </c>
      <c r="F7" s="336"/>
      <c r="G7" s="336"/>
      <c r="H7" s="336"/>
      <c r="I7" s="341" t="s">
        <v>75</v>
      </c>
      <c r="J7" s="341" t="s">
        <v>13</v>
      </c>
      <c r="K7" s="402" t="s">
        <v>3</v>
      </c>
      <c r="L7" s="402"/>
      <c r="M7" s="402"/>
      <c r="N7" s="402"/>
      <c r="O7" s="402"/>
      <c r="P7" s="402"/>
      <c r="Q7" s="402"/>
      <c r="R7" s="112"/>
      <c r="S7" s="402" t="s">
        <v>4</v>
      </c>
      <c r="T7" s="402"/>
      <c r="U7" s="402"/>
      <c r="V7" s="402"/>
      <c r="W7" s="402"/>
      <c r="X7" s="402"/>
      <c r="Y7" s="402"/>
      <c r="Z7" s="112"/>
    </row>
    <row r="8" spans="1:26" s="4" customFormat="1" ht="22.5" customHeight="1" thickBot="1" x14ac:dyDescent="0.3">
      <c r="A8" s="340"/>
      <c r="B8" s="341"/>
      <c r="C8" s="336"/>
      <c r="D8" s="336"/>
      <c r="E8" s="336"/>
      <c r="F8" s="336"/>
      <c r="G8" s="336"/>
      <c r="H8" s="336"/>
      <c r="I8" s="341"/>
      <c r="J8" s="341"/>
      <c r="K8" s="365" t="s">
        <v>5</v>
      </c>
      <c r="L8" s="365"/>
      <c r="M8" s="365"/>
      <c r="N8" s="113"/>
      <c r="O8" s="388" t="s">
        <v>6</v>
      </c>
      <c r="P8" s="388"/>
      <c r="Q8" s="388"/>
      <c r="R8" s="114"/>
      <c r="S8" s="389" t="s">
        <v>7</v>
      </c>
      <c r="T8" s="389"/>
      <c r="U8" s="389"/>
      <c r="V8" s="115"/>
      <c r="W8" s="358" t="s">
        <v>8</v>
      </c>
      <c r="X8" s="358"/>
      <c r="Y8" s="358"/>
      <c r="Z8" s="116"/>
    </row>
    <row r="9" spans="1:26" s="4" customFormat="1" ht="30.75" thickBot="1" x14ac:dyDescent="0.3">
      <c r="A9" s="340"/>
      <c r="B9" s="341"/>
      <c r="C9" s="111" t="s">
        <v>73</v>
      </c>
      <c r="D9" s="111" t="s">
        <v>74</v>
      </c>
      <c r="E9" s="111" t="s">
        <v>9</v>
      </c>
      <c r="F9" s="111" t="s">
        <v>10</v>
      </c>
      <c r="G9" s="111" t="s">
        <v>71</v>
      </c>
      <c r="H9" s="111" t="s">
        <v>12</v>
      </c>
      <c r="I9" s="341"/>
      <c r="J9" s="341"/>
      <c r="K9" s="113" t="s">
        <v>84</v>
      </c>
      <c r="L9" s="113" t="s">
        <v>11</v>
      </c>
      <c r="M9" s="113" t="s">
        <v>12</v>
      </c>
      <c r="N9" s="113" t="s">
        <v>13</v>
      </c>
      <c r="O9" s="114" t="s">
        <v>84</v>
      </c>
      <c r="P9" s="114" t="s">
        <v>11</v>
      </c>
      <c r="Q9" s="114" t="s">
        <v>12</v>
      </c>
      <c r="R9" s="114" t="s">
        <v>13</v>
      </c>
      <c r="S9" s="115" t="s">
        <v>84</v>
      </c>
      <c r="T9" s="115" t="s">
        <v>11</v>
      </c>
      <c r="U9" s="115" t="s">
        <v>12</v>
      </c>
      <c r="V9" s="115" t="s">
        <v>13</v>
      </c>
      <c r="W9" s="116" t="s">
        <v>84</v>
      </c>
      <c r="X9" s="116" t="s">
        <v>11</v>
      </c>
      <c r="Y9" s="116" t="s">
        <v>12</v>
      </c>
      <c r="Z9" s="116" t="s">
        <v>13</v>
      </c>
    </row>
    <row r="10" spans="1:26" x14ac:dyDescent="0.25">
      <c r="A10" s="145" t="s">
        <v>16</v>
      </c>
      <c r="B10" s="155" t="s">
        <v>25</v>
      </c>
      <c r="C10" s="151" t="s">
        <v>76</v>
      </c>
      <c r="D10" s="165"/>
      <c r="E10" s="161"/>
      <c r="F10" s="37"/>
      <c r="G10" s="37">
        <v>30</v>
      </c>
      <c r="H10" s="168"/>
      <c r="I10" s="37">
        <v>30</v>
      </c>
      <c r="J10" s="36">
        <v>4</v>
      </c>
      <c r="K10" s="99"/>
      <c r="L10" s="19">
        <v>30</v>
      </c>
      <c r="M10" s="73"/>
      <c r="N10" s="139">
        <v>4</v>
      </c>
      <c r="O10" s="100"/>
      <c r="P10" s="21"/>
      <c r="Q10" s="67"/>
      <c r="R10" s="132"/>
      <c r="S10" s="70"/>
      <c r="T10" s="26"/>
      <c r="U10" s="122"/>
      <c r="V10" s="125"/>
      <c r="W10" s="106"/>
      <c r="X10" s="24"/>
      <c r="Y10" s="60"/>
      <c r="Z10" s="117"/>
    </row>
    <row r="11" spans="1:26" x14ac:dyDescent="0.25">
      <c r="A11" s="319" t="s">
        <v>17</v>
      </c>
      <c r="B11" s="320" t="s">
        <v>128</v>
      </c>
      <c r="C11" s="321" t="s">
        <v>76</v>
      </c>
      <c r="D11" s="322"/>
      <c r="E11" s="323"/>
      <c r="F11" s="324"/>
      <c r="G11" s="324">
        <v>15</v>
      </c>
      <c r="H11" s="325"/>
      <c r="I11" s="324">
        <v>15</v>
      </c>
      <c r="J11" s="326">
        <v>4</v>
      </c>
      <c r="K11" s="99"/>
      <c r="L11" s="19">
        <v>15</v>
      </c>
      <c r="M11" s="73"/>
      <c r="N11" s="143">
        <v>4</v>
      </c>
      <c r="O11" s="100"/>
      <c r="P11" s="210"/>
      <c r="Q11" s="213"/>
      <c r="R11" s="310"/>
      <c r="S11" s="70"/>
      <c r="T11" s="26"/>
      <c r="U11" s="122"/>
      <c r="V11" s="129"/>
      <c r="W11" s="106"/>
      <c r="X11" s="24"/>
      <c r="Y11" s="60"/>
      <c r="Z11" s="311"/>
    </row>
    <row r="12" spans="1:26" ht="45.2" customHeight="1" x14ac:dyDescent="0.25">
      <c r="A12" s="146" t="s">
        <v>18</v>
      </c>
      <c r="B12" s="157" t="s">
        <v>26</v>
      </c>
      <c r="C12" s="152" t="s">
        <v>77</v>
      </c>
      <c r="D12" s="166"/>
      <c r="E12" s="162">
        <v>15</v>
      </c>
      <c r="F12" s="40"/>
      <c r="G12" s="40">
        <v>15</v>
      </c>
      <c r="H12" s="169"/>
      <c r="I12" s="40">
        <v>30</v>
      </c>
      <c r="J12" s="38">
        <v>2</v>
      </c>
      <c r="K12" s="96">
        <v>15</v>
      </c>
      <c r="L12" s="11">
        <v>15</v>
      </c>
      <c r="M12" s="53"/>
      <c r="N12" s="140">
        <v>2</v>
      </c>
      <c r="O12" s="88"/>
      <c r="P12" s="47"/>
      <c r="Q12" s="69"/>
      <c r="R12" s="133"/>
      <c r="S12" s="46"/>
      <c r="T12" s="13"/>
      <c r="U12" s="89"/>
      <c r="V12" s="126"/>
      <c r="W12" s="107"/>
      <c r="X12" s="14"/>
      <c r="Y12" s="55"/>
      <c r="Z12" s="118"/>
    </row>
    <row r="13" spans="1:26" ht="35.25" customHeight="1" x14ac:dyDescent="0.25">
      <c r="A13" s="146" t="s">
        <v>15</v>
      </c>
      <c r="B13" s="157" t="s">
        <v>27</v>
      </c>
      <c r="C13" s="152" t="s">
        <v>77</v>
      </c>
      <c r="D13" s="166"/>
      <c r="E13" s="162">
        <v>15</v>
      </c>
      <c r="F13" s="40"/>
      <c r="G13" s="40">
        <v>15</v>
      </c>
      <c r="H13" s="169"/>
      <c r="I13" s="40">
        <v>30</v>
      </c>
      <c r="J13" s="38">
        <v>4</v>
      </c>
      <c r="K13" s="96">
        <v>15</v>
      </c>
      <c r="L13" s="11">
        <v>15</v>
      </c>
      <c r="M13" s="53"/>
      <c r="N13" s="140">
        <v>4</v>
      </c>
      <c r="O13" s="88"/>
      <c r="P13" s="21"/>
      <c r="Q13" s="67"/>
      <c r="R13" s="134"/>
      <c r="S13" s="46"/>
      <c r="T13" s="13"/>
      <c r="U13" s="89"/>
      <c r="V13" s="126"/>
      <c r="W13" s="107"/>
      <c r="X13" s="14"/>
      <c r="Y13" s="55"/>
      <c r="Z13" s="118"/>
    </row>
    <row r="14" spans="1:26" x14ac:dyDescent="0.25">
      <c r="A14" s="146" t="s">
        <v>19</v>
      </c>
      <c r="B14" s="156" t="s">
        <v>96</v>
      </c>
      <c r="C14" s="152" t="s">
        <v>76</v>
      </c>
      <c r="D14" s="167" t="s">
        <v>76</v>
      </c>
      <c r="E14" s="162"/>
      <c r="F14" s="40"/>
      <c r="G14" s="40">
        <v>60</v>
      </c>
      <c r="H14" s="169"/>
      <c r="I14" s="40">
        <v>60</v>
      </c>
      <c r="J14" s="38">
        <v>4</v>
      </c>
      <c r="K14" s="96"/>
      <c r="L14" s="11">
        <v>15</v>
      </c>
      <c r="M14" s="53"/>
      <c r="N14" s="140">
        <v>1</v>
      </c>
      <c r="O14" s="88"/>
      <c r="P14" s="12">
        <v>15</v>
      </c>
      <c r="Q14" s="87"/>
      <c r="R14" s="135">
        <v>1</v>
      </c>
      <c r="S14" s="46"/>
      <c r="T14" s="13">
        <v>15</v>
      </c>
      <c r="U14" s="89"/>
      <c r="V14" s="126">
        <v>1</v>
      </c>
      <c r="W14" s="107"/>
      <c r="X14" s="14">
        <v>15</v>
      </c>
      <c r="Y14" s="55"/>
      <c r="Z14" s="118">
        <v>1</v>
      </c>
    </row>
    <row r="15" spans="1:26" x14ac:dyDescent="0.25">
      <c r="A15" s="146" t="s">
        <v>54</v>
      </c>
      <c r="B15" s="156" t="s">
        <v>95</v>
      </c>
      <c r="C15" s="152"/>
      <c r="D15" s="166" t="s">
        <v>77</v>
      </c>
      <c r="E15" s="162">
        <v>15</v>
      </c>
      <c r="F15" s="40"/>
      <c r="G15" s="40">
        <v>15</v>
      </c>
      <c r="H15" s="169"/>
      <c r="I15" s="40">
        <v>30</v>
      </c>
      <c r="J15" s="38">
        <v>4</v>
      </c>
      <c r="K15" s="96"/>
      <c r="L15" s="11"/>
      <c r="M15" s="53"/>
      <c r="N15" s="140"/>
      <c r="O15" s="88">
        <v>15</v>
      </c>
      <c r="P15" s="12">
        <v>15</v>
      </c>
      <c r="Q15" s="87"/>
      <c r="R15" s="135">
        <v>4</v>
      </c>
      <c r="S15" s="46"/>
      <c r="T15" s="13"/>
      <c r="U15" s="89"/>
      <c r="V15" s="126"/>
      <c r="W15" s="107"/>
      <c r="X15" s="14"/>
      <c r="Y15" s="55"/>
      <c r="Z15" s="118"/>
    </row>
    <row r="16" spans="1:26" ht="28.5" x14ac:dyDescent="0.25">
      <c r="A16" s="146" t="s">
        <v>55</v>
      </c>
      <c r="B16" s="157" t="s">
        <v>31</v>
      </c>
      <c r="C16" s="152"/>
      <c r="D16" s="166" t="s">
        <v>80</v>
      </c>
      <c r="E16" s="162">
        <v>15</v>
      </c>
      <c r="F16" s="40"/>
      <c r="G16" s="40"/>
      <c r="H16" s="169"/>
      <c r="I16" s="40">
        <v>15</v>
      </c>
      <c r="J16" s="38">
        <v>1</v>
      </c>
      <c r="K16" s="96"/>
      <c r="L16" s="11"/>
      <c r="M16" s="53"/>
      <c r="N16" s="140"/>
      <c r="O16" s="88">
        <v>15</v>
      </c>
      <c r="P16" s="12"/>
      <c r="Q16" s="87"/>
      <c r="R16" s="135">
        <v>1</v>
      </c>
      <c r="S16" s="46"/>
      <c r="T16" s="13"/>
      <c r="U16" s="89"/>
      <c r="V16" s="126"/>
      <c r="W16" s="107"/>
      <c r="X16" s="14"/>
      <c r="Y16" s="55"/>
      <c r="Z16" s="118"/>
    </row>
    <row r="17" spans="1:26" x14ac:dyDescent="0.25">
      <c r="A17" s="146" t="s">
        <v>30</v>
      </c>
      <c r="B17" s="158" t="s">
        <v>33</v>
      </c>
      <c r="C17" s="152"/>
      <c r="D17" s="166" t="s">
        <v>77</v>
      </c>
      <c r="E17" s="162">
        <v>15</v>
      </c>
      <c r="F17" s="40"/>
      <c r="G17" s="40">
        <v>15</v>
      </c>
      <c r="H17" s="169"/>
      <c r="I17" s="40">
        <v>30</v>
      </c>
      <c r="J17" s="38">
        <v>3</v>
      </c>
      <c r="K17" s="96"/>
      <c r="L17" s="11"/>
      <c r="M17" s="53"/>
      <c r="N17" s="140"/>
      <c r="O17" s="88">
        <v>15</v>
      </c>
      <c r="P17" s="12">
        <v>15</v>
      </c>
      <c r="Q17" s="87"/>
      <c r="R17" s="135">
        <v>3</v>
      </c>
      <c r="S17" s="46"/>
      <c r="T17" s="13"/>
      <c r="U17" s="89"/>
      <c r="V17" s="126"/>
      <c r="W17" s="107"/>
      <c r="X17" s="14"/>
      <c r="Y17" s="55"/>
      <c r="Z17" s="118"/>
    </row>
    <row r="18" spans="1:26" x14ac:dyDescent="0.25">
      <c r="A18" s="146" t="s">
        <v>32</v>
      </c>
      <c r="B18" s="156" t="s">
        <v>35</v>
      </c>
      <c r="C18" s="152"/>
      <c r="D18" s="166" t="s">
        <v>77</v>
      </c>
      <c r="E18" s="162">
        <v>15</v>
      </c>
      <c r="F18" s="40"/>
      <c r="G18" s="40">
        <v>15</v>
      </c>
      <c r="H18" s="169"/>
      <c r="I18" s="40">
        <v>30</v>
      </c>
      <c r="J18" s="38">
        <v>4</v>
      </c>
      <c r="K18" s="96"/>
      <c r="L18" s="11"/>
      <c r="M18" s="53"/>
      <c r="N18" s="140"/>
      <c r="O18" s="88">
        <v>15</v>
      </c>
      <c r="P18" s="12">
        <v>15</v>
      </c>
      <c r="Q18" s="87"/>
      <c r="R18" s="135">
        <v>4</v>
      </c>
      <c r="S18" s="46"/>
      <c r="T18" s="13"/>
      <c r="U18" s="89"/>
      <c r="V18" s="126"/>
      <c r="W18" s="107"/>
      <c r="X18" s="14"/>
      <c r="Y18" s="55"/>
      <c r="Z18" s="118"/>
    </row>
    <row r="19" spans="1:26" x14ac:dyDescent="0.25">
      <c r="A19" s="147" t="s">
        <v>34</v>
      </c>
      <c r="B19" s="156" t="s">
        <v>42</v>
      </c>
      <c r="C19" s="153"/>
      <c r="D19" s="166" t="s">
        <v>76</v>
      </c>
      <c r="E19" s="162"/>
      <c r="F19" s="35"/>
      <c r="G19" s="35">
        <v>15</v>
      </c>
      <c r="H19" s="170"/>
      <c r="I19" s="35">
        <v>15</v>
      </c>
      <c r="J19" s="34">
        <v>2</v>
      </c>
      <c r="K19" s="96"/>
      <c r="L19" s="18"/>
      <c r="M19" s="90"/>
      <c r="N19" s="141"/>
      <c r="O19" s="101"/>
      <c r="P19" s="20">
        <v>15</v>
      </c>
      <c r="Q19" s="68"/>
      <c r="R19" s="136">
        <v>2</v>
      </c>
      <c r="S19" s="103"/>
      <c r="T19" s="25"/>
      <c r="U19" s="123"/>
      <c r="V19" s="127"/>
      <c r="W19" s="108"/>
      <c r="X19" s="23"/>
      <c r="Y19" s="61"/>
      <c r="Z19" s="118"/>
    </row>
    <row r="20" spans="1:26" s="31" customFormat="1" ht="15" customHeight="1" x14ac:dyDescent="0.25">
      <c r="A20" s="148" t="s">
        <v>36</v>
      </c>
      <c r="B20" s="156" t="s">
        <v>37</v>
      </c>
      <c r="C20" s="154" t="s">
        <v>76</v>
      </c>
      <c r="D20" s="166"/>
      <c r="E20" s="162"/>
      <c r="F20" s="41"/>
      <c r="G20" s="41">
        <v>30</v>
      </c>
      <c r="H20" s="171"/>
      <c r="I20" s="41">
        <v>30</v>
      </c>
      <c r="J20" s="39">
        <v>3</v>
      </c>
      <c r="K20" s="97"/>
      <c r="L20" s="27"/>
      <c r="M20" s="74"/>
      <c r="N20" s="142"/>
      <c r="O20" s="102"/>
      <c r="P20" s="28"/>
      <c r="Q20" s="131"/>
      <c r="R20" s="137"/>
      <c r="S20" s="104"/>
      <c r="T20" s="29">
        <v>30</v>
      </c>
      <c r="U20" s="124"/>
      <c r="V20" s="128">
        <v>3</v>
      </c>
      <c r="W20" s="109"/>
      <c r="X20" s="30"/>
      <c r="Y20" s="62"/>
      <c r="Z20" s="118"/>
    </row>
    <row r="21" spans="1:26" x14ac:dyDescent="0.25">
      <c r="A21" s="149" t="s">
        <v>21</v>
      </c>
      <c r="B21" s="309" t="s">
        <v>91</v>
      </c>
      <c r="C21" s="151" t="s">
        <v>79</v>
      </c>
      <c r="D21" s="166"/>
      <c r="E21" s="162">
        <v>30</v>
      </c>
      <c r="F21" s="37"/>
      <c r="G21" s="37"/>
      <c r="H21" s="172"/>
      <c r="I21" s="37">
        <v>30</v>
      </c>
      <c r="J21" s="307"/>
      <c r="K21" s="95"/>
      <c r="L21" s="19"/>
      <c r="M21" s="73"/>
      <c r="N21" s="143"/>
      <c r="O21" s="100"/>
      <c r="P21" s="21"/>
      <c r="Q21" s="67"/>
      <c r="R21" s="134"/>
      <c r="S21" s="70"/>
      <c r="T21" s="26">
        <v>30</v>
      </c>
      <c r="U21" s="122"/>
      <c r="V21" s="127"/>
      <c r="W21" s="106"/>
      <c r="X21" s="24"/>
      <c r="Y21" s="60"/>
      <c r="Z21" s="118"/>
    </row>
    <row r="22" spans="1:26" x14ac:dyDescent="0.25">
      <c r="A22" s="146" t="s">
        <v>22</v>
      </c>
      <c r="B22" s="156" t="s">
        <v>38</v>
      </c>
      <c r="C22" s="152" t="s">
        <v>76</v>
      </c>
      <c r="D22" s="166"/>
      <c r="E22" s="162"/>
      <c r="F22" s="40"/>
      <c r="G22" s="40">
        <v>15</v>
      </c>
      <c r="H22" s="169"/>
      <c r="I22" s="40">
        <v>15</v>
      </c>
      <c r="J22" s="38">
        <v>1</v>
      </c>
      <c r="K22" s="96"/>
      <c r="L22" s="11"/>
      <c r="M22" s="53"/>
      <c r="N22" s="140"/>
      <c r="O22" s="88"/>
      <c r="P22" s="12"/>
      <c r="Q22" s="87"/>
      <c r="R22" s="135"/>
      <c r="S22" s="46"/>
      <c r="T22" s="13">
        <v>15</v>
      </c>
      <c r="U22" s="89"/>
      <c r="V22" s="126">
        <v>1</v>
      </c>
      <c r="W22" s="107"/>
      <c r="X22" s="14"/>
      <c r="Y22" s="55"/>
      <c r="Z22" s="118"/>
    </row>
    <row r="23" spans="1:26" x14ac:dyDescent="0.25">
      <c r="A23" s="146" t="s">
        <v>23</v>
      </c>
      <c r="B23" s="309" t="s">
        <v>39</v>
      </c>
      <c r="C23" s="152" t="s">
        <v>78</v>
      </c>
      <c r="D23" s="166"/>
      <c r="E23" s="162">
        <v>30</v>
      </c>
      <c r="F23" s="40"/>
      <c r="G23" s="40"/>
      <c r="H23" s="169"/>
      <c r="I23" s="40">
        <v>30</v>
      </c>
      <c r="J23" s="308">
        <v>3</v>
      </c>
      <c r="K23" s="96"/>
      <c r="L23" s="11"/>
      <c r="M23" s="53"/>
      <c r="N23" s="140"/>
      <c r="O23" s="88"/>
      <c r="P23" s="12"/>
      <c r="Q23" s="87"/>
      <c r="R23" s="135"/>
      <c r="S23" s="46">
        <v>30</v>
      </c>
      <c r="T23" s="13"/>
      <c r="U23" s="89"/>
      <c r="V23" s="126">
        <v>3</v>
      </c>
      <c r="W23" s="107"/>
      <c r="X23" s="14"/>
      <c r="Y23" s="55"/>
      <c r="Z23" s="118"/>
    </row>
    <row r="24" spans="1:26" ht="28.5" x14ac:dyDescent="0.25">
      <c r="A24" s="146" t="s">
        <v>24</v>
      </c>
      <c r="B24" s="159" t="s">
        <v>92</v>
      </c>
      <c r="C24" s="152"/>
      <c r="D24" s="166" t="s">
        <v>77</v>
      </c>
      <c r="E24" s="162">
        <v>15</v>
      </c>
      <c r="F24" s="40"/>
      <c r="G24" s="40">
        <v>15</v>
      </c>
      <c r="H24" s="169"/>
      <c r="I24" s="40">
        <v>30</v>
      </c>
      <c r="J24" s="38">
        <v>4</v>
      </c>
      <c r="K24" s="96"/>
      <c r="L24" s="11"/>
      <c r="M24" s="53"/>
      <c r="N24" s="140"/>
      <c r="O24" s="88"/>
      <c r="P24" s="12"/>
      <c r="Q24" s="87"/>
      <c r="R24" s="135"/>
      <c r="S24" s="46"/>
      <c r="T24" s="13"/>
      <c r="U24" s="89"/>
      <c r="V24" s="126"/>
      <c r="W24" s="107">
        <v>15</v>
      </c>
      <c r="X24" s="14">
        <v>15</v>
      </c>
      <c r="Y24" s="55"/>
      <c r="Z24" s="118">
        <v>4</v>
      </c>
    </row>
    <row r="25" spans="1:26" x14ac:dyDescent="0.25">
      <c r="A25" s="146" t="s">
        <v>0</v>
      </c>
      <c r="B25" s="156" t="s">
        <v>28</v>
      </c>
      <c r="C25" s="152" t="s">
        <v>76</v>
      </c>
      <c r="D25" s="166"/>
      <c r="E25" s="162">
        <v>60</v>
      </c>
      <c r="F25" s="40"/>
      <c r="G25" s="40"/>
      <c r="H25" s="169"/>
      <c r="I25" s="40">
        <v>60</v>
      </c>
      <c r="J25" s="38">
        <v>4</v>
      </c>
      <c r="K25" s="96">
        <v>30</v>
      </c>
      <c r="L25" s="11"/>
      <c r="M25" s="53"/>
      <c r="N25" s="140">
        <v>2</v>
      </c>
      <c r="O25" s="88"/>
      <c r="P25" s="12"/>
      <c r="Q25" s="87"/>
      <c r="R25" s="135"/>
      <c r="S25" s="46">
        <v>30</v>
      </c>
      <c r="T25" s="13"/>
      <c r="U25" s="89"/>
      <c r="V25" s="126">
        <v>2</v>
      </c>
      <c r="W25" s="107"/>
      <c r="X25" s="14"/>
      <c r="Y25" s="55"/>
      <c r="Z25" s="118"/>
    </row>
    <row r="26" spans="1:26" x14ac:dyDescent="0.25">
      <c r="A26" s="146" t="s">
        <v>1</v>
      </c>
      <c r="B26" s="156" t="s">
        <v>94</v>
      </c>
      <c r="C26" s="152"/>
      <c r="D26" s="166" t="s">
        <v>76</v>
      </c>
      <c r="E26" s="163">
        <v>30</v>
      </c>
      <c r="F26" s="35"/>
      <c r="G26" s="35"/>
      <c r="H26" s="170"/>
      <c r="I26" s="40">
        <v>30</v>
      </c>
      <c r="J26" s="38">
        <v>2</v>
      </c>
      <c r="K26" s="96"/>
      <c r="L26" s="11"/>
      <c r="M26" s="53"/>
      <c r="N26" s="140"/>
      <c r="O26" s="88">
        <v>30</v>
      </c>
      <c r="P26" s="12"/>
      <c r="Q26" s="87"/>
      <c r="R26" s="135">
        <v>2</v>
      </c>
      <c r="S26" s="46"/>
      <c r="T26" s="13"/>
      <c r="U26" s="89"/>
      <c r="V26" s="126"/>
      <c r="W26" s="107"/>
      <c r="X26" s="14"/>
      <c r="Y26" s="55"/>
      <c r="Z26" s="118"/>
    </row>
    <row r="27" spans="1:26" x14ac:dyDescent="0.25">
      <c r="A27" s="146" t="s">
        <v>67</v>
      </c>
      <c r="B27" s="300" t="s">
        <v>29</v>
      </c>
      <c r="C27" s="153" t="s">
        <v>76</v>
      </c>
      <c r="D27" s="173" t="s">
        <v>76</v>
      </c>
      <c r="E27" s="163">
        <v>45</v>
      </c>
      <c r="F27" s="35"/>
      <c r="G27" s="35"/>
      <c r="H27" s="170"/>
      <c r="I27" s="35">
        <v>45</v>
      </c>
      <c r="J27" s="34">
        <v>3</v>
      </c>
      <c r="K27" s="98">
        <v>15</v>
      </c>
      <c r="L27" s="18"/>
      <c r="M27" s="90"/>
      <c r="N27" s="141">
        <v>1</v>
      </c>
      <c r="O27" s="101">
        <v>15</v>
      </c>
      <c r="P27" s="20"/>
      <c r="Q27" s="68"/>
      <c r="R27" s="136">
        <v>1</v>
      </c>
      <c r="S27" s="103">
        <v>15</v>
      </c>
      <c r="T27" s="25"/>
      <c r="U27" s="123"/>
      <c r="V27" s="127">
        <v>1</v>
      </c>
      <c r="W27" s="108"/>
      <c r="X27" s="23"/>
      <c r="Y27" s="61"/>
      <c r="Z27" s="119"/>
    </row>
    <row r="28" spans="1:26" ht="28.5" x14ac:dyDescent="0.25">
      <c r="A28" s="327" t="s">
        <v>97</v>
      </c>
      <c r="B28" s="409" t="s">
        <v>130</v>
      </c>
      <c r="C28" s="328"/>
      <c r="D28" s="329" t="s">
        <v>76</v>
      </c>
      <c r="E28" s="330">
        <v>15</v>
      </c>
      <c r="F28" s="331"/>
      <c r="G28" s="331"/>
      <c r="H28" s="332"/>
      <c r="I28" s="331">
        <v>15</v>
      </c>
      <c r="J28" s="333">
        <v>1</v>
      </c>
      <c r="K28" s="98"/>
      <c r="L28" s="18"/>
      <c r="M28" s="90"/>
      <c r="N28" s="141"/>
      <c r="O28" s="101"/>
      <c r="P28" s="20"/>
      <c r="Q28" s="68"/>
      <c r="R28" s="136"/>
      <c r="S28" s="103"/>
      <c r="T28" s="25"/>
      <c r="U28" s="123"/>
      <c r="V28" s="127"/>
      <c r="W28" s="108">
        <v>15</v>
      </c>
      <c r="X28" s="23"/>
      <c r="Y28" s="61"/>
      <c r="Z28" s="119">
        <v>1</v>
      </c>
    </row>
    <row r="29" spans="1:26" x14ac:dyDescent="0.25">
      <c r="A29" s="299" t="s">
        <v>98</v>
      </c>
      <c r="B29" s="304" t="s">
        <v>123</v>
      </c>
      <c r="C29" s="162" t="s">
        <v>76</v>
      </c>
      <c r="D29" s="244" t="s">
        <v>76</v>
      </c>
      <c r="E29" s="162"/>
      <c r="F29" s="44"/>
      <c r="G29" s="44">
        <v>90</v>
      </c>
      <c r="H29" s="244"/>
      <c r="I29" s="162">
        <v>90</v>
      </c>
      <c r="J29" s="244">
        <v>12</v>
      </c>
      <c r="K29" s="249"/>
      <c r="L29" s="77">
        <v>15</v>
      </c>
      <c r="M29" s="301"/>
      <c r="N29" s="249">
        <v>3</v>
      </c>
      <c r="O29" s="71"/>
      <c r="P29" s="71">
        <v>15</v>
      </c>
      <c r="Q29" s="254"/>
      <c r="R29" s="259">
        <v>3</v>
      </c>
      <c r="S29" s="258"/>
      <c r="T29" s="78">
        <v>30</v>
      </c>
      <c r="U29" s="302"/>
      <c r="V29" s="264">
        <v>3</v>
      </c>
      <c r="W29" s="263"/>
      <c r="X29" s="72">
        <v>30</v>
      </c>
      <c r="Y29" s="303"/>
      <c r="Z29" s="118">
        <v>3</v>
      </c>
    </row>
    <row r="30" spans="1:26" ht="32.1" customHeight="1" thickBot="1" x14ac:dyDescent="0.3">
      <c r="A30" s="150" t="s">
        <v>99</v>
      </c>
      <c r="B30" s="177" t="s">
        <v>40</v>
      </c>
      <c r="C30" s="211" t="s">
        <v>79</v>
      </c>
      <c r="D30" s="223" t="s">
        <v>79</v>
      </c>
      <c r="E30" s="164"/>
      <c r="F30" s="91"/>
      <c r="G30" s="91"/>
      <c r="H30" s="178">
        <v>120</v>
      </c>
      <c r="I30" s="91">
        <v>120</v>
      </c>
      <c r="J30" s="220">
        <v>13</v>
      </c>
      <c r="K30" s="218"/>
      <c r="L30" s="215"/>
      <c r="M30" s="209">
        <v>15</v>
      </c>
      <c r="N30" s="224">
        <v>1</v>
      </c>
      <c r="O30" s="210"/>
      <c r="P30" s="212"/>
      <c r="Q30" s="213">
        <v>30</v>
      </c>
      <c r="R30" s="225">
        <v>2</v>
      </c>
      <c r="S30" s="214"/>
      <c r="T30" s="217"/>
      <c r="U30" s="219">
        <v>30</v>
      </c>
      <c r="V30" s="226">
        <v>4</v>
      </c>
      <c r="W30" s="221"/>
      <c r="X30" s="222"/>
      <c r="Y30" s="216">
        <v>45</v>
      </c>
      <c r="Z30" s="227">
        <v>6</v>
      </c>
    </row>
    <row r="31" spans="1:26" s="5" customFormat="1" x14ac:dyDescent="0.25">
      <c r="A31" s="334"/>
      <c r="B31" s="335"/>
      <c r="C31" s="335"/>
      <c r="D31" s="335"/>
      <c r="E31" s="197">
        <f>SUM(E10:E30)</f>
        <v>315</v>
      </c>
      <c r="F31" s="198"/>
      <c r="G31" s="198">
        <f t="shared" ref="G31:Z31" si="0">SUM(G10:G30)</f>
        <v>345</v>
      </c>
      <c r="H31" s="199">
        <f t="shared" si="0"/>
        <v>120</v>
      </c>
      <c r="I31" s="179">
        <f t="shared" si="0"/>
        <v>780</v>
      </c>
      <c r="J31" s="180">
        <f t="shared" si="0"/>
        <v>78</v>
      </c>
      <c r="K31" s="181">
        <f t="shared" si="0"/>
        <v>75</v>
      </c>
      <c r="L31" s="182">
        <f t="shared" si="0"/>
        <v>105</v>
      </c>
      <c r="M31" s="183">
        <f t="shared" si="0"/>
        <v>15</v>
      </c>
      <c r="N31" s="184">
        <f t="shared" si="0"/>
        <v>22</v>
      </c>
      <c r="O31" s="185">
        <f t="shared" si="0"/>
        <v>105</v>
      </c>
      <c r="P31" s="186">
        <f t="shared" si="0"/>
        <v>90</v>
      </c>
      <c r="Q31" s="187">
        <f t="shared" si="0"/>
        <v>30</v>
      </c>
      <c r="R31" s="188">
        <f t="shared" si="0"/>
        <v>23</v>
      </c>
      <c r="S31" s="189">
        <f t="shared" si="0"/>
        <v>75</v>
      </c>
      <c r="T31" s="190">
        <f t="shared" si="0"/>
        <v>120</v>
      </c>
      <c r="U31" s="191">
        <f t="shared" si="0"/>
        <v>30</v>
      </c>
      <c r="V31" s="192">
        <f t="shared" si="0"/>
        <v>18</v>
      </c>
      <c r="W31" s="193">
        <f t="shared" si="0"/>
        <v>30</v>
      </c>
      <c r="X31" s="194">
        <f t="shared" si="0"/>
        <v>60</v>
      </c>
      <c r="Y31" s="195">
        <f t="shared" si="0"/>
        <v>45</v>
      </c>
      <c r="Z31" s="196">
        <f t="shared" si="0"/>
        <v>15</v>
      </c>
    </row>
    <row r="32" spans="1:26" s="5" customFormat="1" ht="15.75" thickBot="1" x14ac:dyDescent="0.3">
      <c r="A32" s="50"/>
      <c r="B32" s="50" t="s">
        <v>83</v>
      </c>
      <c r="C32" s="50"/>
      <c r="D32" s="50"/>
      <c r="E32" s="50"/>
      <c r="F32" s="50"/>
      <c r="G32" s="50"/>
      <c r="H32" s="174"/>
      <c r="I32" s="48"/>
      <c r="J32" s="105"/>
      <c r="K32" s="366">
        <f>SUM(K31:M31)</f>
        <v>195</v>
      </c>
      <c r="L32" s="367"/>
      <c r="M32" s="367"/>
      <c r="N32" s="144"/>
      <c r="O32" s="360">
        <f>SUM(O31:Q31)</f>
        <v>225</v>
      </c>
      <c r="P32" s="360"/>
      <c r="Q32" s="360"/>
      <c r="R32" s="138"/>
      <c r="S32" s="406">
        <f>SUM(S31:U31)</f>
        <v>225</v>
      </c>
      <c r="T32" s="406"/>
      <c r="U32" s="406"/>
      <c r="V32" s="130"/>
      <c r="W32" s="373">
        <f>SUM(W31:Y31)</f>
        <v>135</v>
      </c>
      <c r="X32" s="373"/>
      <c r="Y32" s="373"/>
      <c r="Z32" s="121"/>
    </row>
    <row r="33" spans="1:26" ht="24.75" customHeight="1" x14ac:dyDescent="0.25">
      <c r="A33" s="371" t="s">
        <v>81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</row>
    <row r="34" spans="1:26" x14ac:dyDescent="0.25">
      <c r="A34" s="294" t="s">
        <v>99</v>
      </c>
      <c r="B34" s="229" t="s">
        <v>45</v>
      </c>
      <c r="D34" s="232" t="s">
        <v>76</v>
      </c>
      <c r="E34" s="37"/>
      <c r="F34" s="22"/>
      <c r="G34" s="22">
        <v>15</v>
      </c>
      <c r="H34" s="232"/>
      <c r="I34" s="37">
        <v>15</v>
      </c>
      <c r="J34" s="36">
        <v>2</v>
      </c>
      <c r="K34" s="175"/>
      <c r="L34" s="19"/>
      <c r="M34" s="73"/>
      <c r="N34" s="204"/>
      <c r="O34" s="100"/>
      <c r="P34" s="21">
        <v>15</v>
      </c>
      <c r="Q34" s="67"/>
      <c r="R34" s="200">
        <v>2</v>
      </c>
      <c r="S34" s="70"/>
      <c r="T34" s="26"/>
      <c r="U34" s="122"/>
      <c r="V34" s="129"/>
      <c r="W34" s="106"/>
      <c r="X34" s="24"/>
      <c r="Y34" s="60"/>
      <c r="Z34" s="118"/>
    </row>
    <row r="35" spans="1:26" x14ac:dyDescent="0.25">
      <c r="A35" s="294" t="s">
        <v>100</v>
      </c>
      <c r="B35" s="230" t="s">
        <v>41</v>
      </c>
      <c r="C35" s="40" t="s">
        <v>76</v>
      </c>
      <c r="D35" s="167"/>
      <c r="E35" s="40"/>
      <c r="F35" s="8"/>
      <c r="G35" s="8">
        <v>15</v>
      </c>
      <c r="H35" s="167"/>
      <c r="I35" s="40">
        <v>15</v>
      </c>
      <c r="J35" s="38">
        <v>2</v>
      </c>
      <c r="K35" s="176"/>
      <c r="L35" s="11">
        <v>15</v>
      </c>
      <c r="M35" s="53"/>
      <c r="N35" s="205">
        <v>2</v>
      </c>
      <c r="O35" s="88"/>
      <c r="P35" s="12"/>
      <c r="Q35" s="87"/>
      <c r="R35" s="201"/>
      <c r="S35" s="46"/>
      <c r="T35" s="13"/>
      <c r="U35" s="89"/>
      <c r="V35" s="126"/>
      <c r="W35" s="107"/>
      <c r="X35" s="14"/>
      <c r="Y35" s="55"/>
      <c r="Z35" s="118"/>
    </row>
    <row r="36" spans="1:26" ht="29.25" x14ac:dyDescent="0.25">
      <c r="A36" s="294" t="s">
        <v>101</v>
      </c>
      <c r="B36" s="231" t="s">
        <v>68</v>
      </c>
      <c r="C36" s="35" t="s">
        <v>76</v>
      </c>
      <c r="D36" s="233"/>
      <c r="E36" s="35"/>
      <c r="F36" s="9">
        <v>30</v>
      </c>
      <c r="G36" s="9"/>
      <c r="H36" s="234"/>
      <c r="I36" s="35">
        <v>30</v>
      </c>
      <c r="J36" s="34">
        <v>4</v>
      </c>
      <c r="K36" s="176">
        <v>30</v>
      </c>
      <c r="L36" s="18"/>
      <c r="M36" s="90"/>
      <c r="N36" s="206">
        <v>4</v>
      </c>
      <c r="O36" s="101"/>
      <c r="P36" s="20"/>
      <c r="Q36" s="68"/>
      <c r="R36" s="202"/>
      <c r="S36" s="103"/>
      <c r="T36" s="25"/>
      <c r="U36" s="123"/>
      <c r="V36" s="127"/>
      <c r="W36" s="108"/>
      <c r="X36" s="23"/>
      <c r="Y36" s="61"/>
      <c r="Z36" s="118"/>
    </row>
    <row r="37" spans="1:26" x14ac:dyDescent="0.25">
      <c r="A37" s="294" t="s">
        <v>102</v>
      </c>
      <c r="B37" s="229" t="s">
        <v>44</v>
      </c>
      <c r="C37" s="228"/>
      <c r="D37" s="170" t="s">
        <v>76</v>
      </c>
      <c r="E37" s="35">
        <v>15</v>
      </c>
      <c r="F37" s="9"/>
      <c r="G37" s="9"/>
      <c r="H37" s="234"/>
      <c r="I37" s="35">
        <v>15</v>
      </c>
      <c r="J37" s="34">
        <v>4</v>
      </c>
      <c r="K37" s="176"/>
      <c r="L37" s="18"/>
      <c r="M37" s="90"/>
      <c r="N37" s="206"/>
      <c r="O37" s="101">
        <v>15</v>
      </c>
      <c r="P37" s="20"/>
      <c r="Q37" s="68"/>
      <c r="R37" s="202">
        <v>4</v>
      </c>
      <c r="S37" s="103"/>
      <c r="T37" s="25"/>
      <c r="U37" s="123"/>
      <c r="V37" s="127"/>
      <c r="W37" s="108"/>
      <c r="X37" s="23"/>
      <c r="Y37" s="61"/>
      <c r="Z37" s="118"/>
    </row>
    <row r="38" spans="1:26" ht="29.25" x14ac:dyDescent="0.25">
      <c r="A38" s="295" t="s">
        <v>103</v>
      </c>
      <c r="B38" s="231" t="s">
        <v>46</v>
      </c>
      <c r="C38" s="91" t="s">
        <v>76</v>
      </c>
      <c r="D38" s="234"/>
      <c r="E38" s="35"/>
      <c r="F38" s="9"/>
      <c r="G38" s="9">
        <v>15</v>
      </c>
      <c r="H38" s="234"/>
      <c r="I38" s="35">
        <v>15</v>
      </c>
      <c r="J38" s="34">
        <v>2</v>
      </c>
      <c r="K38" s="176"/>
      <c r="L38" s="18"/>
      <c r="M38" s="90"/>
      <c r="N38" s="206"/>
      <c r="O38" s="101"/>
      <c r="P38" s="20"/>
      <c r="Q38" s="68"/>
      <c r="R38" s="202"/>
      <c r="S38" s="103"/>
      <c r="T38" s="25">
        <v>15</v>
      </c>
      <c r="U38" s="123"/>
      <c r="V38" s="127">
        <v>2</v>
      </c>
      <c r="W38" s="108"/>
      <c r="X38" s="23"/>
      <c r="Y38" s="61"/>
      <c r="Z38" s="118"/>
    </row>
    <row r="39" spans="1:26" ht="29.25" x14ac:dyDescent="0.25">
      <c r="A39" s="295" t="s">
        <v>104</v>
      </c>
      <c r="B39" s="231" t="s">
        <v>47</v>
      </c>
      <c r="C39" s="35" t="s">
        <v>76</v>
      </c>
      <c r="D39" s="234"/>
      <c r="E39" s="35"/>
      <c r="F39" s="9"/>
      <c r="G39" s="9">
        <v>15</v>
      </c>
      <c r="H39" s="234"/>
      <c r="I39" s="35">
        <v>15</v>
      </c>
      <c r="J39" s="34">
        <v>3</v>
      </c>
      <c r="K39" s="176"/>
      <c r="L39" s="18"/>
      <c r="M39" s="90"/>
      <c r="N39" s="206"/>
      <c r="O39" s="101"/>
      <c r="P39" s="20"/>
      <c r="Q39" s="68"/>
      <c r="R39" s="202"/>
      <c r="S39" s="103"/>
      <c r="T39" s="25">
        <v>15</v>
      </c>
      <c r="U39" s="123"/>
      <c r="V39" s="127">
        <v>3</v>
      </c>
      <c r="W39" s="108"/>
      <c r="X39" s="23"/>
      <c r="Y39" s="61"/>
      <c r="Z39" s="118"/>
    </row>
    <row r="40" spans="1:26" x14ac:dyDescent="0.25">
      <c r="A40" s="295" t="s">
        <v>105</v>
      </c>
      <c r="B40" s="229" t="s">
        <v>43</v>
      </c>
      <c r="C40" s="35" t="s">
        <v>76</v>
      </c>
      <c r="D40" s="234"/>
      <c r="E40" s="35"/>
      <c r="F40" s="9"/>
      <c r="G40" s="9">
        <v>20</v>
      </c>
      <c r="H40" s="234"/>
      <c r="I40" s="35">
        <v>20</v>
      </c>
      <c r="J40" s="34">
        <v>4</v>
      </c>
      <c r="K40" s="176"/>
      <c r="L40" s="18"/>
      <c r="M40" s="90"/>
      <c r="N40" s="206"/>
      <c r="O40" s="101"/>
      <c r="P40" s="20"/>
      <c r="Q40" s="68"/>
      <c r="R40" s="202"/>
      <c r="S40" s="103"/>
      <c r="T40" s="25">
        <v>20</v>
      </c>
      <c r="U40" s="123"/>
      <c r="V40" s="127">
        <v>4</v>
      </c>
      <c r="W40" s="108"/>
      <c r="X40" s="23"/>
      <c r="Y40" s="61"/>
      <c r="Z40" s="118"/>
    </row>
    <row r="41" spans="1:26" x14ac:dyDescent="0.25">
      <c r="A41" s="295" t="s">
        <v>106</v>
      </c>
      <c r="B41" s="229" t="s">
        <v>48</v>
      </c>
      <c r="C41" s="35"/>
      <c r="D41" s="234" t="s">
        <v>76</v>
      </c>
      <c r="E41" s="35"/>
      <c r="F41" s="9"/>
      <c r="G41" s="9">
        <v>15</v>
      </c>
      <c r="H41" s="234"/>
      <c r="I41" s="35">
        <v>15</v>
      </c>
      <c r="J41" s="34">
        <v>1</v>
      </c>
      <c r="K41" s="176"/>
      <c r="L41" s="18"/>
      <c r="M41" s="90"/>
      <c r="N41" s="206"/>
      <c r="O41" s="101"/>
      <c r="P41" s="20"/>
      <c r="Q41" s="68"/>
      <c r="R41" s="202"/>
      <c r="S41" s="103"/>
      <c r="T41" s="25"/>
      <c r="U41" s="123"/>
      <c r="V41" s="127"/>
      <c r="W41" s="108"/>
      <c r="X41" s="23">
        <v>15</v>
      </c>
      <c r="Y41" s="61"/>
      <c r="Z41" s="118">
        <v>1</v>
      </c>
    </row>
    <row r="42" spans="1:26" x14ac:dyDescent="0.25">
      <c r="A42" s="295" t="s">
        <v>107</v>
      </c>
      <c r="B42" s="229" t="s">
        <v>49</v>
      </c>
      <c r="C42" s="35"/>
      <c r="D42" s="234" t="s">
        <v>76</v>
      </c>
      <c r="E42" s="35"/>
      <c r="F42" s="9"/>
      <c r="G42" s="9">
        <v>15</v>
      </c>
      <c r="H42" s="234"/>
      <c r="I42" s="35">
        <v>15</v>
      </c>
      <c r="J42" s="34">
        <v>2</v>
      </c>
      <c r="K42" s="176"/>
      <c r="L42" s="18"/>
      <c r="M42" s="90"/>
      <c r="N42" s="206"/>
      <c r="O42" s="101"/>
      <c r="P42" s="20"/>
      <c r="Q42" s="68"/>
      <c r="R42" s="202"/>
      <c r="S42" s="103"/>
      <c r="T42" s="25"/>
      <c r="U42" s="123"/>
      <c r="V42" s="127"/>
      <c r="W42" s="108"/>
      <c r="X42" s="23">
        <v>15</v>
      </c>
      <c r="Y42" s="61"/>
      <c r="Z42" s="118">
        <v>2</v>
      </c>
    </row>
    <row r="43" spans="1:26" ht="29.25" x14ac:dyDescent="0.25">
      <c r="A43" s="296" t="s">
        <v>108</v>
      </c>
      <c r="B43" s="231" t="s">
        <v>69</v>
      </c>
      <c r="C43" s="35"/>
      <c r="D43" s="234" t="s">
        <v>76</v>
      </c>
      <c r="E43" s="35"/>
      <c r="F43" s="9"/>
      <c r="G43" s="9">
        <v>15</v>
      </c>
      <c r="H43" s="234"/>
      <c r="I43" s="35">
        <v>15</v>
      </c>
      <c r="J43" s="34">
        <v>2</v>
      </c>
      <c r="K43" s="176"/>
      <c r="L43" s="18"/>
      <c r="M43" s="90"/>
      <c r="N43" s="206"/>
      <c r="O43" s="101"/>
      <c r="P43" s="20"/>
      <c r="Q43" s="68"/>
      <c r="R43" s="202"/>
      <c r="S43" s="103"/>
      <c r="T43" s="25"/>
      <c r="U43" s="123"/>
      <c r="V43" s="127"/>
      <c r="W43" s="108"/>
      <c r="X43" s="23">
        <v>15</v>
      </c>
      <c r="Y43" s="61"/>
      <c r="Z43" s="118">
        <v>2</v>
      </c>
    </row>
    <row r="44" spans="1:26" x14ac:dyDescent="0.25">
      <c r="A44" s="296" t="s">
        <v>109</v>
      </c>
      <c r="B44" s="229" t="s">
        <v>50</v>
      </c>
      <c r="C44" s="35"/>
      <c r="D44" s="234" t="s">
        <v>76</v>
      </c>
      <c r="E44" s="35"/>
      <c r="F44" s="9"/>
      <c r="G44" s="9">
        <v>15</v>
      </c>
      <c r="H44" s="234"/>
      <c r="I44" s="35">
        <v>15</v>
      </c>
      <c r="J44" s="34">
        <v>2</v>
      </c>
      <c r="K44" s="176"/>
      <c r="L44" s="18"/>
      <c r="M44" s="90"/>
      <c r="N44" s="206"/>
      <c r="O44" s="101"/>
      <c r="P44" s="20"/>
      <c r="Q44" s="68"/>
      <c r="R44" s="202"/>
      <c r="S44" s="103"/>
      <c r="T44" s="25"/>
      <c r="U44" s="123"/>
      <c r="V44" s="127"/>
      <c r="W44" s="108"/>
      <c r="X44" s="23">
        <v>15</v>
      </c>
      <c r="Y44" s="61"/>
      <c r="Z44" s="118">
        <v>2</v>
      </c>
    </row>
    <row r="45" spans="1:26" x14ac:dyDescent="0.25">
      <c r="A45" s="296" t="s">
        <v>110</v>
      </c>
      <c r="B45" s="229" t="s">
        <v>51</v>
      </c>
      <c r="C45" s="35"/>
      <c r="D45" s="234" t="s">
        <v>76</v>
      </c>
      <c r="E45" s="35"/>
      <c r="F45" s="9"/>
      <c r="G45" s="9">
        <v>20</v>
      </c>
      <c r="H45" s="234"/>
      <c r="I45" s="35">
        <v>20</v>
      </c>
      <c r="J45" s="34">
        <v>3</v>
      </c>
      <c r="K45" s="176"/>
      <c r="L45" s="18"/>
      <c r="M45" s="90"/>
      <c r="N45" s="206"/>
      <c r="O45" s="101"/>
      <c r="P45" s="20"/>
      <c r="Q45" s="68"/>
      <c r="R45" s="202"/>
      <c r="S45" s="103"/>
      <c r="T45" s="25"/>
      <c r="U45" s="123"/>
      <c r="V45" s="127"/>
      <c r="W45" s="108"/>
      <c r="X45" s="23">
        <v>20</v>
      </c>
      <c r="Y45" s="61"/>
      <c r="Z45" s="118">
        <v>3</v>
      </c>
    </row>
    <row r="46" spans="1:26" x14ac:dyDescent="0.25">
      <c r="A46" s="296" t="s">
        <v>111</v>
      </c>
      <c r="B46" s="229" t="s">
        <v>52</v>
      </c>
      <c r="C46" s="35"/>
      <c r="D46" s="234" t="s">
        <v>76</v>
      </c>
      <c r="E46" s="35"/>
      <c r="F46" s="9"/>
      <c r="G46" s="9">
        <v>15</v>
      </c>
      <c r="H46" s="234"/>
      <c r="I46" s="35">
        <v>15</v>
      </c>
      <c r="J46" s="34">
        <v>2</v>
      </c>
      <c r="K46" s="176"/>
      <c r="L46" s="18"/>
      <c r="M46" s="90"/>
      <c r="N46" s="206"/>
      <c r="O46" s="101"/>
      <c r="P46" s="20"/>
      <c r="Q46" s="68"/>
      <c r="R46" s="202"/>
      <c r="S46" s="103"/>
      <c r="T46" s="25"/>
      <c r="U46" s="123"/>
      <c r="V46" s="127"/>
      <c r="W46" s="108"/>
      <c r="X46" s="23">
        <v>15</v>
      </c>
      <c r="Y46" s="61"/>
      <c r="Z46" s="118">
        <v>2</v>
      </c>
    </row>
    <row r="47" spans="1:26" ht="15.75" thickBot="1" x14ac:dyDescent="0.3">
      <c r="A47" s="296" t="s">
        <v>112</v>
      </c>
      <c r="B47" s="235" t="s">
        <v>53</v>
      </c>
      <c r="C47" s="35"/>
      <c r="D47" s="234" t="s">
        <v>76</v>
      </c>
      <c r="E47" s="35"/>
      <c r="F47" s="9"/>
      <c r="G47" s="9">
        <v>20</v>
      </c>
      <c r="H47" s="234"/>
      <c r="I47" s="35">
        <v>20</v>
      </c>
      <c r="J47" s="34">
        <v>3</v>
      </c>
      <c r="K47" s="236"/>
      <c r="L47" s="18"/>
      <c r="M47" s="90"/>
      <c r="N47" s="206"/>
      <c r="O47" s="101"/>
      <c r="P47" s="20"/>
      <c r="Q47" s="68"/>
      <c r="R47" s="202"/>
      <c r="S47" s="103"/>
      <c r="T47" s="25"/>
      <c r="U47" s="123"/>
      <c r="V47" s="127"/>
      <c r="W47" s="108"/>
      <c r="X47" s="23">
        <v>20</v>
      </c>
      <c r="Y47" s="61"/>
      <c r="Z47" s="119">
        <v>3</v>
      </c>
    </row>
    <row r="48" spans="1:26" s="5" customFormat="1" x14ac:dyDescent="0.25">
      <c r="A48" s="398"/>
      <c r="B48" s="399"/>
      <c r="C48" s="399"/>
      <c r="D48" s="399"/>
      <c r="E48" s="237">
        <f>SUM(E34:E47)</f>
        <v>15</v>
      </c>
      <c r="F48" s="238"/>
      <c r="G48" s="238">
        <f>SUM(G34:G47)</f>
        <v>195</v>
      </c>
      <c r="H48" s="239"/>
      <c r="I48" s="179">
        <f>SUM(I34:I47)</f>
        <v>240</v>
      </c>
      <c r="J48" s="240">
        <f>SUM(J34:J47)</f>
        <v>36</v>
      </c>
      <c r="K48" s="241">
        <f t="shared" ref="K48:Y48" si="1">SUM(K34:K47)</f>
        <v>30</v>
      </c>
      <c r="L48" s="182">
        <f t="shared" si="1"/>
        <v>15</v>
      </c>
      <c r="M48" s="183">
        <f t="shared" si="1"/>
        <v>0</v>
      </c>
      <c r="N48" s="242">
        <f>SUM(N34:N47)</f>
        <v>6</v>
      </c>
      <c r="O48" s="185">
        <f t="shared" si="1"/>
        <v>15</v>
      </c>
      <c r="P48" s="186">
        <f t="shared" si="1"/>
        <v>15</v>
      </c>
      <c r="Q48" s="187">
        <f t="shared" si="1"/>
        <v>0</v>
      </c>
      <c r="R48" s="243">
        <f>SUM(R34:R47)</f>
        <v>6</v>
      </c>
      <c r="S48" s="189">
        <f t="shared" si="1"/>
        <v>0</v>
      </c>
      <c r="T48" s="190">
        <f t="shared" si="1"/>
        <v>50</v>
      </c>
      <c r="U48" s="191">
        <f t="shared" si="1"/>
        <v>0</v>
      </c>
      <c r="V48" s="192">
        <f>SUM(V34:V47)</f>
        <v>9</v>
      </c>
      <c r="W48" s="193">
        <f t="shared" si="1"/>
        <v>0</v>
      </c>
      <c r="X48" s="194">
        <f>SUM(X34:X47)</f>
        <v>115</v>
      </c>
      <c r="Y48" s="195">
        <f t="shared" si="1"/>
        <v>0</v>
      </c>
      <c r="Z48" s="196">
        <f>SUM(Z34:Z47)</f>
        <v>15</v>
      </c>
    </row>
    <row r="49" spans="1:28" s="5" customFormat="1" x14ac:dyDescent="0.25">
      <c r="A49" s="51"/>
      <c r="B49" s="51" t="s">
        <v>83</v>
      </c>
      <c r="C49" s="51"/>
      <c r="D49" s="51"/>
      <c r="E49" s="51"/>
      <c r="F49" s="51"/>
      <c r="G49" s="51"/>
      <c r="H49" s="51"/>
      <c r="I49" s="43"/>
      <c r="J49" s="208"/>
      <c r="K49" s="366">
        <v>45</v>
      </c>
      <c r="L49" s="367"/>
      <c r="M49" s="368"/>
      <c r="N49" s="207"/>
      <c r="O49" s="360">
        <v>30</v>
      </c>
      <c r="P49" s="360"/>
      <c r="Q49" s="360"/>
      <c r="R49" s="203"/>
      <c r="S49" s="407">
        <v>50</v>
      </c>
      <c r="T49" s="406"/>
      <c r="U49" s="408"/>
      <c r="V49" s="110"/>
      <c r="W49" s="373">
        <v>115</v>
      </c>
      <c r="X49" s="373"/>
      <c r="Y49" s="373"/>
      <c r="Z49" s="120"/>
    </row>
    <row r="50" spans="1:28" ht="19.5" customHeight="1" x14ac:dyDescent="0.25">
      <c r="A50" s="338" t="s">
        <v>82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</row>
    <row r="51" spans="1:28" ht="15" customHeight="1" x14ac:dyDescent="0.25">
      <c r="A51" s="294" t="s">
        <v>113</v>
      </c>
      <c r="B51" s="229" t="s">
        <v>45</v>
      </c>
      <c r="C51" s="162" t="s">
        <v>76</v>
      </c>
      <c r="D51" s="244"/>
      <c r="E51" s="162"/>
      <c r="F51" s="44"/>
      <c r="G51" s="44">
        <v>15</v>
      </c>
      <c r="H51" s="244"/>
      <c r="I51" s="162">
        <v>15</v>
      </c>
      <c r="J51" s="244">
        <v>2</v>
      </c>
      <c r="K51" s="249"/>
      <c r="L51" s="77">
        <v>15</v>
      </c>
      <c r="M51" s="252"/>
      <c r="N51" s="257">
        <v>2</v>
      </c>
      <c r="O51" s="253"/>
      <c r="P51" s="71"/>
      <c r="Q51" s="254"/>
      <c r="R51" s="259"/>
      <c r="S51" s="258"/>
      <c r="T51" s="78"/>
      <c r="U51" s="262"/>
      <c r="V51" s="264"/>
      <c r="W51" s="263"/>
      <c r="X51" s="72"/>
      <c r="Y51" s="79"/>
      <c r="Z51" s="118"/>
    </row>
    <row r="52" spans="1:28" ht="35.25" customHeight="1" x14ac:dyDescent="0.25">
      <c r="A52" s="297" t="s">
        <v>114</v>
      </c>
      <c r="B52" s="160" t="s">
        <v>56</v>
      </c>
      <c r="C52" s="37" t="s">
        <v>76</v>
      </c>
      <c r="D52" s="245"/>
      <c r="E52" s="37">
        <v>15</v>
      </c>
      <c r="F52" s="22"/>
      <c r="G52" s="22"/>
      <c r="H52" s="245"/>
      <c r="I52" s="37">
        <v>15</v>
      </c>
      <c r="J52" s="245">
        <v>1</v>
      </c>
      <c r="K52" s="250">
        <v>15</v>
      </c>
      <c r="L52" s="19"/>
      <c r="M52" s="73"/>
      <c r="N52" s="204">
        <v>1</v>
      </c>
      <c r="O52" s="100"/>
      <c r="P52" s="21"/>
      <c r="Q52" s="255"/>
      <c r="R52" s="260"/>
      <c r="S52" s="70"/>
      <c r="T52" s="26"/>
      <c r="U52" s="122"/>
      <c r="V52" s="265"/>
      <c r="W52" s="106"/>
      <c r="X52" s="24"/>
      <c r="Y52" s="60"/>
      <c r="Z52" s="118"/>
      <c r="AB52" s="63"/>
    </row>
    <row r="53" spans="1:28" ht="15" customHeight="1" x14ac:dyDescent="0.25">
      <c r="A53" s="294" t="s">
        <v>115</v>
      </c>
      <c r="B53" s="229" t="s">
        <v>57</v>
      </c>
      <c r="C53" s="40" t="s">
        <v>76</v>
      </c>
      <c r="D53" s="246"/>
      <c r="E53" s="40"/>
      <c r="F53" s="8"/>
      <c r="G53" s="8">
        <v>30</v>
      </c>
      <c r="H53" s="246"/>
      <c r="I53" s="40">
        <v>30</v>
      </c>
      <c r="J53" s="246">
        <v>2</v>
      </c>
      <c r="K53" s="54"/>
      <c r="L53" s="11">
        <v>30</v>
      </c>
      <c r="M53" s="53"/>
      <c r="N53" s="205">
        <v>2</v>
      </c>
      <c r="O53" s="88"/>
      <c r="P53" s="12"/>
      <c r="Q53" s="256"/>
      <c r="R53" s="261"/>
      <c r="S53" s="46"/>
      <c r="T53" s="13"/>
      <c r="U53" s="89"/>
      <c r="V53" s="266"/>
      <c r="W53" s="107"/>
      <c r="X53" s="14"/>
      <c r="Y53" s="55"/>
      <c r="Z53" s="118"/>
    </row>
    <row r="54" spans="1:28" ht="15" customHeight="1" x14ac:dyDescent="0.25">
      <c r="A54" s="298" t="s">
        <v>116</v>
      </c>
      <c r="B54" s="229" t="s">
        <v>58</v>
      </c>
      <c r="C54" s="35" t="s">
        <v>76</v>
      </c>
      <c r="D54" s="247" t="s">
        <v>76</v>
      </c>
      <c r="E54" s="35"/>
      <c r="F54" s="9"/>
      <c r="G54" s="9">
        <v>45</v>
      </c>
      <c r="H54" s="247"/>
      <c r="I54" s="35">
        <v>45</v>
      </c>
      <c r="J54" s="246">
        <v>5</v>
      </c>
      <c r="K54" s="54"/>
      <c r="L54" s="11">
        <v>15</v>
      </c>
      <c r="M54" s="53"/>
      <c r="N54" s="205">
        <v>1</v>
      </c>
      <c r="O54" s="88"/>
      <c r="P54" s="12">
        <v>30</v>
      </c>
      <c r="Q54" s="256"/>
      <c r="R54" s="261">
        <v>4</v>
      </c>
      <c r="S54" s="46"/>
      <c r="T54" s="13"/>
      <c r="U54" s="89"/>
      <c r="V54" s="266"/>
      <c r="W54" s="107"/>
      <c r="X54" s="14"/>
      <c r="Y54" s="55"/>
      <c r="Z54" s="118"/>
    </row>
    <row r="55" spans="1:28" ht="15" customHeight="1" x14ac:dyDescent="0.25">
      <c r="A55" s="295" t="s">
        <v>117</v>
      </c>
      <c r="B55" s="229" t="s">
        <v>61</v>
      </c>
      <c r="C55" s="35"/>
      <c r="D55" s="247" t="s">
        <v>76</v>
      </c>
      <c r="E55" s="35">
        <v>30</v>
      </c>
      <c r="F55" s="9"/>
      <c r="G55" s="9"/>
      <c r="H55" s="247"/>
      <c r="I55" s="35">
        <v>30</v>
      </c>
      <c r="J55" s="246">
        <v>2</v>
      </c>
      <c r="K55" s="54"/>
      <c r="L55" s="11"/>
      <c r="M55" s="53"/>
      <c r="N55" s="205"/>
      <c r="O55" s="88">
        <v>30</v>
      </c>
      <c r="P55" s="12"/>
      <c r="Q55" s="256"/>
      <c r="R55" s="261">
        <v>2</v>
      </c>
      <c r="S55" s="46"/>
      <c r="T55" s="13"/>
      <c r="U55" s="89"/>
      <c r="V55" s="266"/>
      <c r="W55" s="107"/>
      <c r="X55" s="14"/>
      <c r="Y55" s="55"/>
      <c r="Z55" s="118"/>
    </row>
    <row r="56" spans="1:28" ht="35.25" customHeight="1" x14ac:dyDescent="0.25">
      <c r="A56" s="295" t="s">
        <v>118</v>
      </c>
      <c r="B56" s="160" t="s">
        <v>62</v>
      </c>
      <c r="C56" s="35" t="s">
        <v>76</v>
      </c>
      <c r="D56" s="247"/>
      <c r="E56" s="35"/>
      <c r="F56" s="9"/>
      <c r="G56" s="9">
        <v>30</v>
      </c>
      <c r="H56" s="247"/>
      <c r="I56" s="35">
        <v>30</v>
      </c>
      <c r="J56" s="246">
        <v>4</v>
      </c>
      <c r="K56" s="54"/>
      <c r="L56" s="11"/>
      <c r="M56" s="53"/>
      <c r="N56" s="205"/>
      <c r="O56" s="88"/>
      <c r="P56" s="12"/>
      <c r="Q56" s="256"/>
      <c r="R56" s="261"/>
      <c r="S56" s="46"/>
      <c r="T56" s="13">
        <v>30</v>
      </c>
      <c r="U56" s="89"/>
      <c r="V56" s="266">
        <v>4</v>
      </c>
      <c r="W56" s="107"/>
      <c r="X56" s="14"/>
      <c r="Y56" s="55"/>
      <c r="Z56" s="118"/>
    </row>
    <row r="57" spans="1:28" ht="15" customHeight="1" x14ac:dyDescent="0.25">
      <c r="A57" s="295" t="s">
        <v>119</v>
      </c>
      <c r="B57" s="229" t="s">
        <v>63</v>
      </c>
      <c r="C57" s="35" t="s">
        <v>76</v>
      </c>
      <c r="D57" s="247" t="s">
        <v>76</v>
      </c>
      <c r="E57" s="35"/>
      <c r="F57" s="9"/>
      <c r="G57" s="9">
        <v>60</v>
      </c>
      <c r="H57" s="247"/>
      <c r="I57" s="35">
        <v>60</v>
      </c>
      <c r="J57" s="246">
        <v>10</v>
      </c>
      <c r="K57" s="54"/>
      <c r="L57" s="11"/>
      <c r="M57" s="53"/>
      <c r="N57" s="205"/>
      <c r="O57" s="88"/>
      <c r="P57" s="12"/>
      <c r="Q57" s="256"/>
      <c r="R57" s="261"/>
      <c r="S57" s="46"/>
      <c r="T57" s="13">
        <v>30</v>
      </c>
      <c r="U57" s="89"/>
      <c r="V57" s="266">
        <v>4</v>
      </c>
      <c r="W57" s="107"/>
      <c r="X57" s="14">
        <v>30</v>
      </c>
      <c r="Y57" s="55"/>
      <c r="Z57" s="118">
        <v>6</v>
      </c>
    </row>
    <row r="58" spans="1:28" ht="35.25" customHeight="1" x14ac:dyDescent="0.25">
      <c r="A58" s="295" t="s">
        <v>120</v>
      </c>
      <c r="B58" s="160" t="s">
        <v>64</v>
      </c>
      <c r="C58" s="35" t="s">
        <v>76</v>
      </c>
      <c r="D58" s="247"/>
      <c r="E58" s="35"/>
      <c r="F58" s="9"/>
      <c r="G58" s="9">
        <v>30</v>
      </c>
      <c r="H58" s="247"/>
      <c r="I58" s="35">
        <v>30</v>
      </c>
      <c r="J58" s="246">
        <v>4</v>
      </c>
      <c r="K58" s="54"/>
      <c r="L58" s="11"/>
      <c r="M58" s="53"/>
      <c r="N58" s="205"/>
      <c r="O58" s="88"/>
      <c r="P58" s="12"/>
      <c r="Q58" s="256"/>
      <c r="R58" s="261"/>
      <c r="S58" s="46"/>
      <c r="T58" s="13">
        <v>30</v>
      </c>
      <c r="U58" s="89"/>
      <c r="V58" s="266">
        <v>4</v>
      </c>
      <c r="W58" s="107"/>
      <c r="X58" s="14"/>
      <c r="Y58" s="55"/>
      <c r="Z58" s="118"/>
    </row>
    <row r="59" spans="1:28" ht="15" customHeight="1" x14ac:dyDescent="0.25">
      <c r="A59" s="295" t="s">
        <v>121</v>
      </c>
      <c r="B59" s="229" t="s">
        <v>65</v>
      </c>
      <c r="C59" s="35"/>
      <c r="D59" s="247" t="s">
        <v>76</v>
      </c>
      <c r="E59" s="35"/>
      <c r="F59" s="9"/>
      <c r="G59" s="9">
        <v>15</v>
      </c>
      <c r="H59" s="247"/>
      <c r="I59" s="35">
        <v>15</v>
      </c>
      <c r="J59" s="246">
        <v>3</v>
      </c>
      <c r="K59" s="54"/>
      <c r="L59" s="11"/>
      <c r="M59" s="53"/>
      <c r="N59" s="205"/>
      <c r="O59" s="88"/>
      <c r="P59" s="12"/>
      <c r="Q59" s="256"/>
      <c r="R59" s="261"/>
      <c r="S59" s="46"/>
      <c r="T59" s="13"/>
      <c r="U59" s="89"/>
      <c r="V59" s="266"/>
      <c r="W59" s="107"/>
      <c r="X59" s="14">
        <v>15</v>
      </c>
      <c r="Y59" s="55"/>
      <c r="Z59" s="118">
        <v>3</v>
      </c>
    </row>
    <row r="60" spans="1:28" ht="15" customHeight="1" thickBot="1" x14ac:dyDescent="0.3">
      <c r="A60" s="295" t="s">
        <v>122</v>
      </c>
      <c r="B60" s="267" t="s">
        <v>66</v>
      </c>
      <c r="C60" s="35"/>
      <c r="D60" s="247" t="s">
        <v>76</v>
      </c>
      <c r="E60" s="163">
        <v>15</v>
      </c>
      <c r="F60" s="92"/>
      <c r="G60" s="92"/>
      <c r="H60" s="268"/>
      <c r="I60" s="163">
        <v>15</v>
      </c>
      <c r="J60" s="269">
        <v>3</v>
      </c>
      <c r="K60" s="270"/>
      <c r="L60" s="18"/>
      <c r="M60" s="90"/>
      <c r="N60" s="206"/>
      <c r="O60" s="101"/>
      <c r="P60" s="20"/>
      <c r="Q60" s="271"/>
      <c r="R60" s="272"/>
      <c r="S60" s="103"/>
      <c r="T60" s="25"/>
      <c r="U60" s="123"/>
      <c r="V60" s="273"/>
      <c r="W60" s="108">
        <v>15</v>
      </c>
      <c r="X60" s="23"/>
      <c r="Y60" s="61"/>
      <c r="Z60" s="119">
        <v>3</v>
      </c>
    </row>
    <row r="61" spans="1:28" x14ac:dyDescent="0.25">
      <c r="A61" s="369" t="s">
        <v>14</v>
      </c>
      <c r="B61" s="370"/>
      <c r="C61" s="370"/>
      <c r="D61" s="370"/>
      <c r="E61" s="274">
        <f>SUM(E51:E60)</f>
        <v>60</v>
      </c>
      <c r="F61" s="275"/>
      <c r="G61" s="275">
        <f>SUM(G51:G60)</f>
        <v>225</v>
      </c>
      <c r="H61" s="276"/>
      <c r="I61" s="277">
        <f>SUM(I51:I60)</f>
        <v>285</v>
      </c>
      <c r="J61" s="278">
        <f>SUM(J51:J60)</f>
        <v>36</v>
      </c>
      <c r="K61" s="279">
        <f t="shared" ref="K61:Y61" si="2">SUM(K51:K60)</f>
        <v>15</v>
      </c>
      <c r="L61" s="280">
        <f t="shared" si="2"/>
        <v>60</v>
      </c>
      <c r="M61" s="281">
        <f t="shared" si="2"/>
        <v>0</v>
      </c>
      <c r="N61" s="282">
        <f>SUM(N51:N60)</f>
        <v>6</v>
      </c>
      <c r="O61" s="283">
        <f t="shared" si="2"/>
        <v>30</v>
      </c>
      <c r="P61" s="284">
        <f t="shared" si="2"/>
        <v>30</v>
      </c>
      <c r="Q61" s="285">
        <f t="shared" si="2"/>
        <v>0</v>
      </c>
      <c r="R61" s="286">
        <f>SUM(R51:R60)</f>
        <v>6</v>
      </c>
      <c r="S61" s="287">
        <f t="shared" si="2"/>
        <v>0</v>
      </c>
      <c r="T61" s="288">
        <f t="shared" si="2"/>
        <v>90</v>
      </c>
      <c r="U61" s="289">
        <f t="shared" si="2"/>
        <v>0</v>
      </c>
      <c r="V61" s="290">
        <f>SUM(V51:V60)</f>
        <v>12</v>
      </c>
      <c r="W61" s="291">
        <f t="shared" si="2"/>
        <v>15</v>
      </c>
      <c r="X61" s="292">
        <f t="shared" si="2"/>
        <v>45</v>
      </c>
      <c r="Y61" s="293">
        <f t="shared" si="2"/>
        <v>0</v>
      </c>
      <c r="Z61" s="196">
        <f>SUM(Z51:Z60)</f>
        <v>12</v>
      </c>
    </row>
    <row r="62" spans="1:28" ht="12.75" hidden="1" customHeight="1" x14ac:dyDescent="0.25">
      <c r="A62" s="15" t="s">
        <v>15</v>
      </c>
      <c r="B62" s="10"/>
      <c r="C62" s="8"/>
      <c r="D62" s="8"/>
      <c r="E62" s="8"/>
      <c r="F62" s="8"/>
      <c r="G62" s="8"/>
      <c r="H62" s="8"/>
      <c r="I62" s="8"/>
      <c r="J62" s="246"/>
      <c r="K62" s="93"/>
      <c r="L62" s="11"/>
      <c r="M62" s="53"/>
      <c r="N62" s="205"/>
      <c r="O62" s="88"/>
      <c r="P62" s="12"/>
      <c r="Q62" s="256"/>
      <c r="R62" s="261"/>
      <c r="S62" s="46"/>
      <c r="T62" s="13"/>
      <c r="U62" s="89"/>
      <c r="V62" s="266"/>
      <c r="W62" s="107"/>
      <c r="X62" s="14"/>
      <c r="Y62" s="55"/>
      <c r="Z62" s="118"/>
    </row>
    <row r="63" spans="1:28" ht="12.75" hidden="1" customHeight="1" x14ac:dyDescent="0.25">
      <c r="A63" s="15"/>
      <c r="B63" s="10"/>
      <c r="C63" s="8"/>
      <c r="D63" s="8"/>
      <c r="E63" s="8"/>
      <c r="F63" s="8"/>
      <c r="G63" s="8"/>
      <c r="H63" s="8"/>
      <c r="I63" s="8"/>
      <c r="J63" s="246"/>
      <c r="K63" s="93"/>
      <c r="L63" s="11"/>
      <c r="M63" s="53"/>
      <c r="N63" s="205"/>
      <c r="O63" s="88"/>
      <c r="P63" s="12"/>
      <c r="Q63" s="256"/>
      <c r="R63" s="261"/>
      <c r="S63" s="46"/>
      <c r="T63" s="13"/>
      <c r="U63" s="89"/>
      <c r="V63" s="266"/>
      <c r="W63" s="107"/>
      <c r="X63" s="14"/>
      <c r="Y63" s="55"/>
      <c r="Z63" s="118"/>
    </row>
    <row r="64" spans="1:28" ht="12.75" hidden="1" customHeight="1" x14ac:dyDescent="0.25">
      <c r="A64" s="15"/>
      <c r="B64" s="10"/>
      <c r="C64" s="8"/>
      <c r="D64" s="8"/>
      <c r="E64" s="8"/>
      <c r="F64" s="8"/>
      <c r="G64" s="8"/>
      <c r="H64" s="8"/>
      <c r="I64" s="8"/>
      <c r="J64" s="246"/>
      <c r="K64" s="93"/>
      <c r="L64" s="11"/>
      <c r="M64" s="53"/>
      <c r="N64" s="205"/>
      <c r="O64" s="88"/>
      <c r="P64" s="12"/>
      <c r="Q64" s="256"/>
      <c r="R64" s="261"/>
      <c r="S64" s="46"/>
      <c r="T64" s="13"/>
      <c r="U64" s="89"/>
      <c r="V64" s="266"/>
      <c r="W64" s="107"/>
      <c r="X64" s="14"/>
      <c r="Y64" s="55"/>
      <c r="Z64" s="118"/>
    </row>
    <row r="65" spans="1:26" hidden="1" x14ac:dyDescent="0.25">
      <c r="A65" s="343" t="s">
        <v>14</v>
      </c>
      <c r="B65" s="343"/>
      <c r="C65" s="9"/>
      <c r="D65" s="9"/>
      <c r="E65" s="9"/>
      <c r="F65" s="8"/>
      <c r="G65" s="8"/>
      <c r="H65" s="8"/>
      <c r="I65" s="8"/>
      <c r="J65" s="246"/>
      <c r="K65" s="93">
        <f t="shared" ref="K65:Y65" si="3">SUM(K61:K64)</f>
        <v>15</v>
      </c>
      <c r="L65" s="11">
        <f t="shared" si="3"/>
        <v>60</v>
      </c>
      <c r="M65" s="53">
        <f t="shared" si="3"/>
        <v>0</v>
      </c>
      <c r="N65" s="205"/>
      <c r="O65" s="88">
        <f t="shared" si="3"/>
        <v>30</v>
      </c>
      <c r="P65" s="12">
        <f t="shared" si="3"/>
        <v>30</v>
      </c>
      <c r="Q65" s="256">
        <f t="shared" si="3"/>
        <v>0</v>
      </c>
      <c r="R65" s="261"/>
      <c r="S65" s="46">
        <f t="shared" si="3"/>
        <v>0</v>
      </c>
      <c r="T65" s="13">
        <f t="shared" si="3"/>
        <v>90</v>
      </c>
      <c r="U65" s="89">
        <f t="shared" si="3"/>
        <v>0</v>
      </c>
      <c r="V65" s="266"/>
      <c r="W65" s="107">
        <f t="shared" si="3"/>
        <v>15</v>
      </c>
      <c r="X65" s="14">
        <f t="shared" si="3"/>
        <v>45</v>
      </c>
      <c r="Y65" s="55">
        <f t="shared" si="3"/>
        <v>0</v>
      </c>
      <c r="Z65" s="118"/>
    </row>
    <row r="66" spans="1:26" x14ac:dyDescent="0.25">
      <c r="A66" s="50"/>
      <c r="B66" s="50" t="s">
        <v>83</v>
      </c>
      <c r="C66" s="44"/>
      <c r="D66" s="44"/>
      <c r="E66" s="44"/>
      <c r="F66" s="35"/>
      <c r="G66" s="35"/>
      <c r="H66" s="35"/>
      <c r="I66" s="9"/>
      <c r="J66" s="248"/>
      <c r="K66" s="351">
        <v>75</v>
      </c>
      <c r="L66" s="351"/>
      <c r="M66" s="351"/>
      <c r="N66" s="312"/>
      <c r="O66" s="354">
        <v>60</v>
      </c>
      <c r="P66" s="354"/>
      <c r="Q66" s="355"/>
      <c r="R66" s="313"/>
      <c r="S66" s="380">
        <v>90</v>
      </c>
      <c r="T66" s="380"/>
      <c r="U66" s="380"/>
      <c r="V66" s="314"/>
      <c r="W66" s="337">
        <v>60</v>
      </c>
      <c r="X66" s="337"/>
      <c r="Y66" s="337"/>
      <c r="Z66" s="118"/>
    </row>
    <row r="67" spans="1:26" x14ac:dyDescent="0.25">
      <c r="A67" s="344" t="s">
        <v>59</v>
      </c>
      <c r="B67" s="345"/>
      <c r="C67" s="345"/>
      <c r="D67" s="345"/>
      <c r="E67" s="52"/>
      <c r="F67" s="42"/>
      <c r="G67" s="42"/>
      <c r="H67" s="42"/>
      <c r="I67" s="16">
        <f>I31+I48</f>
        <v>1020</v>
      </c>
      <c r="J67" s="251">
        <f>J31+J48</f>
        <v>114</v>
      </c>
      <c r="K67" s="75">
        <f t="shared" ref="K67:Y67" si="4">K31+K48</f>
        <v>105</v>
      </c>
      <c r="L67" s="16">
        <f t="shared" si="4"/>
        <v>120</v>
      </c>
      <c r="M67" s="16">
        <f t="shared" si="4"/>
        <v>15</v>
      </c>
      <c r="N67" s="16">
        <v>30</v>
      </c>
      <c r="O67" s="16">
        <f t="shared" si="4"/>
        <v>120</v>
      </c>
      <c r="P67" s="16">
        <f t="shared" si="4"/>
        <v>105</v>
      </c>
      <c r="Q67" s="16">
        <f t="shared" si="4"/>
        <v>30</v>
      </c>
      <c r="R67" s="16">
        <v>30</v>
      </c>
      <c r="S67" s="16">
        <f t="shared" si="4"/>
        <v>75</v>
      </c>
      <c r="T67" s="16">
        <f t="shared" si="4"/>
        <v>170</v>
      </c>
      <c r="U67" s="16">
        <f t="shared" si="4"/>
        <v>30</v>
      </c>
      <c r="V67" s="251">
        <v>30</v>
      </c>
      <c r="W67" s="16">
        <f t="shared" si="4"/>
        <v>30</v>
      </c>
      <c r="X67" s="16">
        <f t="shared" si="4"/>
        <v>175</v>
      </c>
      <c r="Y67" s="81">
        <f t="shared" si="4"/>
        <v>45</v>
      </c>
      <c r="Z67" s="82">
        <v>30</v>
      </c>
    </row>
    <row r="68" spans="1:26" x14ac:dyDescent="0.25">
      <c r="A68" s="59"/>
      <c r="B68" s="59" t="s">
        <v>83</v>
      </c>
      <c r="C68" s="59"/>
      <c r="D68" s="59"/>
      <c r="E68" s="59"/>
      <c r="F68" s="59"/>
      <c r="G68" s="59"/>
      <c r="H68" s="59"/>
      <c r="I68" s="45"/>
      <c r="J68" s="45"/>
      <c r="K68" s="384">
        <v>240</v>
      </c>
      <c r="L68" s="385"/>
      <c r="M68" s="386"/>
      <c r="N68" s="64"/>
      <c r="O68" s="392">
        <v>255</v>
      </c>
      <c r="P68" s="393"/>
      <c r="Q68" s="394"/>
      <c r="R68" s="65"/>
      <c r="S68" s="374">
        <v>275</v>
      </c>
      <c r="T68" s="375"/>
      <c r="U68" s="376"/>
      <c r="V68" s="66"/>
      <c r="W68" s="352">
        <v>250</v>
      </c>
      <c r="X68" s="353"/>
      <c r="Y68" s="353"/>
      <c r="Z68" s="83"/>
    </row>
    <row r="69" spans="1:26" x14ac:dyDescent="0.25">
      <c r="A69" s="390" t="s">
        <v>60</v>
      </c>
      <c r="B69" s="391"/>
      <c r="C69" s="391"/>
      <c r="D69" s="391"/>
      <c r="E69" s="33"/>
      <c r="F69" s="33"/>
      <c r="G69" s="33"/>
      <c r="H69" s="33"/>
      <c r="I69" s="17">
        <f>I31+I61</f>
        <v>1065</v>
      </c>
      <c r="J69" s="33">
        <f>SUM(J31,J61)</f>
        <v>114</v>
      </c>
      <c r="K69" s="76">
        <f t="shared" ref="K69:Y69" si="5">K31+K61</f>
        <v>90</v>
      </c>
      <c r="L69" s="17">
        <f t="shared" si="5"/>
        <v>165</v>
      </c>
      <c r="M69" s="17">
        <f t="shared" si="5"/>
        <v>15</v>
      </c>
      <c r="N69" s="17">
        <v>30</v>
      </c>
      <c r="O69" s="17">
        <f t="shared" si="5"/>
        <v>135</v>
      </c>
      <c r="P69" s="17">
        <f t="shared" si="5"/>
        <v>120</v>
      </c>
      <c r="Q69" s="17">
        <f t="shared" si="5"/>
        <v>30</v>
      </c>
      <c r="R69" s="17">
        <v>30</v>
      </c>
      <c r="S69" s="17">
        <f t="shared" si="5"/>
        <v>75</v>
      </c>
      <c r="T69" s="17">
        <f t="shared" si="5"/>
        <v>210</v>
      </c>
      <c r="U69" s="17">
        <f t="shared" si="5"/>
        <v>30</v>
      </c>
      <c r="V69" s="17">
        <v>30</v>
      </c>
      <c r="W69" s="17">
        <f t="shared" si="5"/>
        <v>45</v>
      </c>
      <c r="X69" s="17">
        <f t="shared" si="5"/>
        <v>105</v>
      </c>
      <c r="Y69" s="76">
        <f t="shared" si="5"/>
        <v>45</v>
      </c>
      <c r="Z69" s="17">
        <v>30</v>
      </c>
    </row>
    <row r="70" spans="1:26" x14ac:dyDescent="0.25">
      <c r="A70" s="56"/>
      <c r="B70" s="57" t="s">
        <v>83</v>
      </c>
      <c r="C70" s="49"/>
      <c r="D70" s="58"/>
      <c r="E70" s="58"/>
      <c r="F70" s="58"/>
      <c r="G70" s="58"/>
      <c r="H70" s="58"/>
      <c r="I70" s="58"/>
      <c r="J70" s="58"/>
      <c r="K70" s="403">
        <v>270</v>
      </c>
      <c r="L70" s="404"/>
      <c r="M70" s="405"/>
      <c r="N70" s="315"/>
      <c r="O70" s="395">
        <v>285</v>
      </c>
      <c r="P70" s="396"/>
      <c r="Q70" s="397"/>
      <c r="R70" s="316"/>
      <c r="S70" s="348">
        <v>315</v>
      </c>
      <c r="T70" s="349"/>
      <c r="U70" s="350"/>
      <c r="V70" s="317"/>
      <c r="W70" s="382">
        <v>195</v>
      </c>
      <c r="X70" s="383"/>
      <c r="Y70" s="383"/>
      <c r="Z70" s="318"/>
    </row>
    <row r="71" spans="1:26" x14ac:dyDescent="0.25">
      <c r="A71" s="63"/>
      <c r="B71" s="305" t="s">
        <v>124</v>
      </c>
      <c r="C71" s="49"/>
      <c r="D71" s="58"/>
      <c r="E71" s="58"/>
      <c r="F71" s="58"/>
      <c r="G71" s="58"/>
      <c r="H71" s="58"/>
      <c r="I71" s="306">
        <v>360</v>
      </c>
      <c r="J71" s="306">
        <v>6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8" customHeight="1" x14ac:dyDescent="0.25">
      <c r="A72" s="63"/>
      <c r="B72" s="401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46"/>
    </row>
    <row r="73" spans="1:26" ht="18" customHeight="1" x14ac:dyDescent="0.25">
      <c r="A73" s="63"/>
      <c r="B73" s="361" t="s">
        <v>20</v>
      </c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46"/>
    </row>
    <row r="74" spans="1:26" ht="24.75" customHeight="1" x14ac:dyDescent="0.25">
      <c r="A74" s="63"/>
      <c r="B74" s="363" t="s">
        <v>126</v>
      </c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4"/>
    </row>
    <row r="75" spans="1:26" ht="15.75" customHeight="1" x14ac:dyDescent="0.25">
      <c r="A75" s="63"/>
      <c r="B75" s="381" t="s">
        <v>127</v>
      </c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4"/>
    </row>
    <row r="76" spans="1:26" ht="20.25" customHeight="1" x14ac:dyDescent="0.25">
      <c r="A76" s="63"/>
      <c r="B76" s="356" t="s">
        <v>125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7"/>
    </row>
    <row r="77" spans="1:26" x14ac:dyDescent="0.25">
      <c r="A77" s="63"/>
      <c r="B77" s="346" t="s">
        <v>88</v>
      </c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</row>
    <row r="78" spans="1:26" x14ac:dyDescent="0.25">
      <c r="A78" s="63"/>
      <c r="B78" s="80" t="s">
        <v>89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4"/>
      <c r="R78" s="85"/>
      <c r="S78" s="85"/>
      <c r="T78" s="85"/>
      <c r="U78" s="85"/>
      <c r="V78" s="85"/>
      <c r="W78" s="85"/>
      <c r="X78" s="85"/>
      <c r="Y78" s="85"/>
      <c r="Z78" s="86"/>
    </row>
    <row r="79" spans="1:26" x14ac:dyDescent="0.25">
      <c r="A79" s="63"/>
      <c r="B79" s="377" t="s">
        <v>90</v>
      </c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9"/>
    </row>
    <row r="80" spans="1:26" ht="15" customHeight="1" x14ac:dyDescent="0.25"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</row>
  </sheetData>
  <sheetProtection selectLockedCells="1" selectUnlockedCells="1"/>
  <mergeCells count="52">
    <mergeCell ref="B1:R1"/>
    <mergeCell ref="B72:Z72"/>
    <mergeCell ref="K7:Q7"/>
    <mergeCell ref="S7:Y7"/>
    <mergeCell ref="K70:M70"/>
    <mergeCell ref="B2:M2"/>
    <mergeCell ref="K32:M32"/>
    <mergeCell ref="O32:Q32"/>
    <mergeCell ref="S32:U32"/>
    <mergeCell ref="S49:U49"/>
    <mergeCell ref="B3:M3"/>
    <mergeCell ref="O8:Q8"/>
    <mergeCell ref="S8:U8"/>
    <mergeCell ref="A69:D69"/>
    <mergeCell ref="O68:Q68"/>
    <mergeCell ref="A48:D48"/>
    <mergeCell ref="B6:H6"/>
    <mergeCell ref="O49:Q49"/>
    <mergeCell ref="B73:Z73"/>
    <mergeCell ref="B74:Z74"/>
    <mergeCell ref="J7:J9"/>
    <mergeCell ref="K8:M8"/>
    <mergeCell ref="K49:M49"/>
    <mergeCell ref="A61:D61"/>
    <mergeCell ref="A33:Z33"/>
    <mergeCell ref="W49:Y49"/>
    <mergeCell ref="S68:U68"/>
    <mergeCell ref="S66:U66"/>
    <mergeCell ref="W70:Y70"/>
    <mergeCell ref="W32:Y32"/>
    <mergeCell ref="K68:M68"/>
    <mergeCell ref="O70:Q70"/>
    <mergeCell ref="B80:Z80"/>
    <mergeCell ref="A65:B65"/>
    <mergeCell ref="A67:D67"/>
    <mergeCell ref="B77:Z77"/>
    <mergeCell ref="S70:U70"/>
    <mergeCell ref="K66:M66"/>
    <mergeCell ref="W68:Y68"/>
    <mergeCell ref="O66:Q66"/>
    <mergeCell ref="B76:Z76"/>
    <mergeCell ref="B79:Z79"/>
    <mergeCell ref="B75:Z75"/>
    <mergeCell ref="A31:D31"/>
    <mergeCell ref="E7:H8"/>
    <mergeCell ref="W66:Y66"/>
    <mergeCell ref="A50:Z50"/>
    <mergeCell ref="A7:A9"/>
    <mergeCell ref="B7:B9"/>
    <mergeCell ref="C7:D8"/>
    <mergeCell ref="I7:I9"/>
    <mergeCell ref="W8:Y8"/>
  </mergeCells>
  <phoneticPr fontId="0" type="noConversion"/>
  <pageMargins left="0.43307086614173229" right="0.43307086614173229" top="0.35433070866141736" bottom="0.35433070866141736" header="0.31496062992125984" footer="0.31496062992125984"/>
  <pageSetup paperSize="9" scale="69" firstPageNumber="0" orientation="landscape" horizontalDpi="300" verticalDpi="300" r:id="rId1"/>
  <headerFooter alignWithMargins="0"/>
  <rowBreaks count="1" manualBreakCount="1">
    <brk id="3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zoomScaleSheetLayoutView="91" workbookViewId="0">
      <selection activeCellId="1" sqref="B17:B18 A1"/>
    </sheetView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studiów - siatki</vt:lpstr>
      <vt:lpstr>Arkusz3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Anna Jabłecka</cp:lastModifiedBy>
  <cp:revision>1</cp:revision>
  <cp:lastPrinted>2017-06-09T09:56:08Z</cp:lastPrinted>
  <dcterms:created xsi:type="dcterms:W3CDTF">2011-11-04T21:31:14Z</dcterms:created>
  <dcterms:modified xsi:type="dcterms:W3CDTF">2018-08-20T10:49:40Z</dcterms:modified>
</cp:coreProperties>
</file>