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80" activeTab="0"/>
  </bookViews>
  <sheets>
    <sheet name="Program studiów - siatki" sheetId="1" r:id="rId1"/>
    <sheet name="Arkusz3" sheetId="2" r:id="rId2"/>
  </sheets>
  <definedNames>
    <definedName name="_xlnm.Print_Area" localSheetId="0">'Program studiów - siatki'!$A$1:$Z$81</definedName>
  </definedNames>
  <calcPr fullCalcOnLoad="1"/>
</workbook>
</file>

<file path=xl/sharedStrings.xml><?xml version="1.0" encoding="utf-8"?>
<sst xmlns="http://schemas.openxmlformats.org/spreadsheetml/2006/main" count="171" uniqueCount="105">
  <si>
    <t>16.</t>
  </si>
  <si>
    <t>17.</t>
  </si>
  <si>
    <t>Lp.</t>
  </si>
  <si>
    <t>I rok</t>
  </si>
  <si>
    <t>II rok</t>
  </si>
  <si>
    <t>1 semestr</t>
  </si>
  <si>
    <t>2 semestr</t>
  </si>
  <si>
    <t>3 semestr</t>
  </si>
  <si>
    <t>4 semestr</t>
  </si>
  <si>
    <t>W</t>
  </si>
  <si>
    <t>K</t>
  </si>
  <si>
    <t>ĆW</t>
  </si>
  <si>
    <t>S</t>
  </si>
  <si>
    <t>ECTS</t>
  </si>
  <si>
    <t>razem</t>
  </si>
  <si>
    <t>4.</t>
  </si>
  <si>
    <t>1.</t>
  </si>
  <si>
    <t>2.</t>
  </si>
  <si>
    <t>3.</t>
  </si>
  <si>
    <t>5.</t>
  </si>
  <si>
    <t>W trakcie I roku studenci zobowiązani są do zaliczenia szkolenia z zakresu BHP oraz ochrony własności intelektualnej.</t>
  </si>
  <si>
    <t>12.</t>
  </si>
  <si>
    <t>13.</t>
  </si>
  <si>
    <t>14.</t>
  </si>
  <si>
    <t>15.</t>
  </si>
  <si>
    <t>Polszczyzna w praktyce</t>
  </si>
  <si>
    <t>Psychologia społeczna</t>
  </si>
  <si>
    <t>Główne nurty kultury światowej i polskiej XX i XXI wieku</t>
  </si>
  <si>
    <t>Metody badań medioznawczych</t>
  </si>
  <si>
    <t>Wykład fakultatywny</t>
  </si>
  <si>
    <t>Wykład monograficzny</t>
  </si>
  <si>
    <t>8.</t>
  </si>
  <si>
    <t>Teoria komunikowania masowego</t>
  </si>
  <si>
    <t>9.</t>
  </si>
  <si>
    <t>Pragmatyka językowa</t>
  </si>
  <si>
    <t>10.</t>
  </si>
  <si>
    <t>Opinia publiczna</t>
  </si>
  <si>
    <t>11.</t>
  </si>
  <si>
    <t>Analiza dyskursu medialnego</t>
  </si>
  <si>
    <t>Prawo autorskie</t>
  </si>
  <si>
    <t>Ekonomika mediów</t>
  </si>
  <si>
    <t>Seminarium magisterskie</t>
  </si>
  <si>
    <t>Sztuka autoprezentacji</t>
  </si>
  <si>
    <t>Tworzenie tekstów pisanych</t>
  </si>
  <si>
    <t>Copywriting</t>
  </si>
  <si>
    <t>Język reklamy</t>
  </si>
  <si>
    <t>Laboratorium radiowe</t>
  </si>
  <si>
    <t>Metodyka tworzenia tekstów i materiałów PR</t>
  </si>
  <si>
    <t>Public relations w przestrzeni komunikacyjnej przedsiębiorstw</t>
  </si>
  <si>
    <t>Emisja głosu</t>
  </si>
  <si>
    <t>Projektowanie kampanii PR</t>
  </si>
  <si>
    <t>Strategia reklamy</t>
  </si>
  <si>
    <t>Marketing polityczny</t>
  </si>
  <si>
    <t>Nowe media w komunikacji</t>
  </si>
  <si>
    <t>Grafika komputerowa</t>
  </si>
  <si>
    <t>6.</t>
  </si>
  <si>
    <t>7.</t>
  </si>
  <si>
    <t>Semiotyka obrazu fotograficznego</t>
  </si>
  <si>
    <t>Podstawy fotografii</t>
  </si>
  <si>
    <t>Projektowanie fotograficzne</t>
  </si>
  <si>
    <t>SPECJALNOŚĆ  REKLAMA I PUBLIC RELATIONS</t>
  </si>
  <si>
    <t>SPECJALNOŚĆ  FOTOGRAFIA MEDIALNA I REKLAMOWA</t>
  </si>
  <si>
    <t>Historia fotografii światowej</t>
  </si>
  <si>
    <t>Komputerowy warsztat fotografii medialnej</t>
  </si>
  <si>
    <t>Fotografia reklamowa</t>
  </si>
  <si>
    <t>Podstawy fotograficznej perswazji wizualnej</t>
  </si>
  <si>
    <t>Fotografia dokumentalna</t>
  </si>
  <si>
    <t>Fotografia w mediach</t>
  </si>
  <si>
    <t>18.</t>
  </si>
  <si>
    <t>Wizualne aspekty komunikacji w reklamie</t>
  </si>
  <si>
    <t>Techniki typograficzne w reklamie</t>
  </si>
  <si>
    <t>Warsztaty dziennikarskie: Techniki wystąpień publicznych</t>
  </si>
  <si>
    <t>Warsztaty dziennikarskie: Rzecznictwo prasowe</t>
  </si>
  <si>
    <t>Forma zajęć</t>
  </si>
  <si>
    <t>Ćw</t>
  </si>
  <si>
    <t>Forma zaliczenia</t>
  </si>
  <si>
    <t>sem. zim.</t>
  </si>
  <si>
    <t>sem. let.</t>
  </si>
  <si>
    <t>Liczba godz.</t>
  </si>
  <si>
    <t>zo</t>
  </si>
  <si>
    <t>e/zo</t>
  </si>
  <si>
    <t>e</t>
  </si>
  <si>
    <t>Warsztaty dziennikarskie: Dziennikarstwo internetowe</t>
  </si>
  <si>
    <t>Warsztaty dziennikarskie: Funkcjonowanie portali internetowych</t>
  </si>
  <si>
    <t>z</t>
  </si>
  <si>
    <t xml:space="preserve">e </t>
  </si>
  <si>
    <t>SPECJALNOŚĆ REKLAMA I PUBLIC RELATIONS</t>
  </si>
  <si>
    <t>SPECJALNOŚĆ FOTOGRAFIA MEDIALNA I REKLAMOWA</t>
  </si>
  <si>
    <t>semestry</t>
  </si>
  <si>
    <t>W/K</t>
  </si>
  <si>
    <t>STACJONARNE STUDIA II STOPNIA, PROFIL PRAKTYCZNY</t>
  </si>
  <si>
    <t>SPECJALNOŚCI: REKLAMA I PUBLIC RELATIONS, FOTOGRAFIA MEDIALNA I REKLAMOWA</t>
  </si>
  <si>
    <t>W - wykłady, K - konwersatorium, Ćw - ćwiczenia, S - seminarium</t>
  </si>
  <si>
    <t>Wykłady fakultatywne: Oferta corocznie aktualizowana. Studenci wybierają 3 wykłady, każdy po 30 godzin i 2 punkty ECTS)</t>
  </si>
  <si>
    <t>Wykłady monograficzne: Oferta corocznie aktualizowana. Studenci wybierają 4 wykłady, każdy po 30 godzin i 2 punkty ECTS)</t>
  </si>
  <si>
    <t xml:space="preserve">Zasady przyjmowania na specjalność: </t>
  </si>
  <si>
    <t>1. Na kierunku Dziennikarstwo i Komunikacja Społeczna każdy student na studiach stacjonarnych nieodpłatnie może wybrać tylko jedną specjalność</t>
  </si>
  <si>
    <t>2.  warunkiem utworzenia danej specjalności jest jej liczebność, odpowiadająca liczebności wskazanej w Zarządzeniu Rektora UG</t>
  </si>
  <si>
    <t>Wychowanie fizyczne</t>
  </si>
  <si>
    <t xml:space="preserve">Komunikowanie międzykulturowe </t>
  </si>
  <si>
    <t>KIERUNEK DZIENNIKARSTWO I KOMUNIKACJA SPOŁECZNA - PLAN STUDIÓW OD ROKU AKADEMICKIEGO 2015/16</t>
  </si>
  <si>
    <t>Przedmiot</t>
  </si>
  <si>
    <t>Wykład na innym kierunku</t>
  </si>
  <si>
    <t>Podstawy marketingu</t>
  </si>
  <si>
    <t>Język obcy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</si>
</sst>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zł&quot;;\-#,##0&quot;zł&quot;"/>
    <numFmt numFmtId="173" formatCode="#,##0&quot;zł&quot;;[Red]\-#,##0&quot;zł&quot;"/>
    <numFmt numFmtId="174" formatCode="#,##0.00&quot;zł&quot;;\-#,##0.00&quot;zł&quot;"/>
    <numFmt numFmtId="175" formatCode="#,##0.00&quot;zł&quot;;[Red]\-#,##0.00&quot;zł&quot;"/>
    <numFmt numFmtId="176" formatCode="_-* #,##0&quot;zł&quot;_-;\-* #,##0&quot;zł&quot;_-;_-* &quot;-&quot;&quot;zł&quot;_-;_-@_-"/>
    <numFmt numFmtId="177" formatCode="_-* #,##0_z_ł_-;\-* #,##0_z_ł_-;_-* &quot;-&quot;_z_ł_-;_-@_-"/>
    <numFmt numFmtId="178" formatCode="_-* #,##0.00&quot;zł&quot;_-;\-* #,##0.00&quot;zł&quot;_-;_-* &quot;-&quot;??&quot;zł&quot;_-;_-@_-"/>
    <numFmt numFmtId="179" formatCode="_-* #,##0.00_z_ł_-;\-* #,##0.00_z_ł_-;_-* &quot;-&quot;??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F53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 wrapText="1"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Alignment="1">
      <alignment wrapText="1"/>
    </xf>
    <xf numFmtId="0" fontId="23" fillId="0" borderId="17" xfId="0" applyFont="1" applyBorder="1" applyAlignment="1">
      <alignment/>
    </xf>
    <xf numFmtId="0" fontId="21" fillId="0" borderId="14" xfId="0" applyNumberFormat="1" applyFont="1" applyBorder="1" applyAlignment="1">
      <alignment vertical="center"/>
    </xf>
    <xf numFmtId="0" fontId="21" fillId="0" borderId="18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4" fillId="0" borderId="18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16" xfId="0" applyFont="1" applyBorder="1" applyAlignment="1">
      <alignment vertical="center" wrapText="1"/>
    </xf>
    <xf numFmtId="0" fontId="21" fillId="0" borderId="11" xfId="0" applyNumberFormat="1" applyFont="1" applyBorder="1" applyAlignment="1">
      <alignment vertical="center"/>
    </xf>
    <xf numFmtId="0" fontId="21" fillId="27" borderId="10" xfId="0" applyFont="1" applyFill="1" applyBorder="1" applyAlignment="1">
      <alignment vertical="center"/>
    </xf>
    <xf numFmtId="0" fontId="21" fillId="27" borderId="11" xfId="0" applyFont="1" applyFill="1" applyBorder="1" applyAlignment="1">
      <alignment vertical="center"/>
    </xf>
    <xf numFmtId="0" fontId="21" fillId="27" borderId="18" xfId="0" applyFont="1" applyFill="1" applyBorder="1" applyAlignment="1">
      <alignment vertical="center"/>
    </xf>
    <xf numFmtId="0" fontId="21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2" fillId="26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22" fillId="24" borderId="34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22" borderId="37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2" borderId="3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2" borderId="13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25" borderId="41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2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22" borderId="22" xfId="0" applyFont="1" applyFill="1" applyBorder="1" applyAlignment="1">
      <alignment horizontal="center" vertical="center" wrapText="1"/>
    </xf>
    <xf numFmtId="0" fontId="22" fillId="22" borderId="42" xfId="0" applyFont="1" applyFill="1" applyBorder="1" applyAlignment="1">
      <alignment horizontal="center" vertical="center" wrapText="1"/>
    </xf>
    <xf numFmtId="0" fontId="21" fillId="22" borderId="24" xfId="0" applyFont="1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 wrapText="1"/>
    </xf>
    <xf numFmtId="0" fontId="21" fillId="22" borderId="2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2" fillId="28" borderId="35" xfId="0" applyFont="1" applyFill="1" applyBorder="1" applyAlignment="1">
      <alignment horizontal="center" vertical="center" wrapText="1"/>
    </xf>
    <xf numFmtId="0" fontId="0" fillId="29" borderId="35" xfId="0" applyFill="1" applyBorder="1" applyAlignment="1">
      <alignment horizontal="center" vertical="center" wrapText="1"/>
    </xf>
    <xf numFmtId="0" fontId="22" fillId="30" borderId="35" xfId="0" applyFont="1" applyFill="1" applyBorder="1" applyAlignment="1">
      <alignment horizontal="center" vertical="center" wrapText="1"/>
    </xf>
    <xf numFmtId="0" fontId="0" fillId="31" borderId="35" xfId="0" applyFill="1" applyBorder="1" applyAlignment="1">
      <alignment horizontal="center" vertical="center" wrapText="1"/>
    </xf>
    <xf numFmtId="0" fontId="22" fillId="32" borderId="35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1" fillId="7" borderId="39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26" borderId="36" xfId="0" applyFont="1" applyFill="1" applyBorder="1" applyAlignment="1">
      <alignment horizontal="center" vertical="center" wrapText="1"/>
    </xf>
    <xf numFmtId="0" fontId="22" fillId="22" borderId="27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2" borderId="36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/>
    </xf>
    <xf numFmtId="0" fontId="22" fillId="25" borderId="2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26" fillId="0" borderId="36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21" xfId="0" applyFont="1" applyBorder="1" applyAlignment="1">
      <alignment/>
    </xf>
    <xf numFmtId="0" fontId="21" fillId="27" borderId="11" xfId="0" applyNumberFormat="1" applyFont="1" applyFill="1" applyBorder="1" applyAlignment="1">
      <alignment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19" fillId="0" borderId="0" xfId="0" applyFont="1" applyAlignment="1">
      <alignment horizontal="left" wrapText="1"/>
    </xf>
    <xf numFmtId="0" fontId="22" fillId="7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6" borderId="36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0" fillId="29" borderId="36" xfId="0" applyFill="1" applyBorder="1" applyAlignment="1">
      <alignment horizontal="center" vertical="center" wrapText="1"/>
    </xf>
    <xf numFmtId="0" fontId="0" fillId="29" borderId="35" xfId="0" applyFill="1" applyBorder="1" applyAlignment="1">
      <alignment horizontal="center" vertical="center" wrapText="1"/>
    </xf>
    <xf numFmtId="0" fontId="0" fillId="29" borderId="21" xfId="0" applyFill="1" applyBorder="1" applyAlignment="1">
      <alignment horizontal="center" vertical="center" wrapText="1"/>
    </xf>
    <xf numFmtId="0" fontId="0" fillId="31" borderId="36" xfId="0" applyFill="1" applyBorder="1" applyAlignment="1">
      <alignment horizontal="center" vertical="center" wrapText="1"/>
    </xf>
    <xf numFmtId="0" fontId="0" fillId="31" borderId="35" xfId="0" applyFill="1" applyBorder="1" applyAlignment="1">
      <alignment horizontal="center" vertical="center" wrapText="1"/>
    </xf>
    <xf numFmtId="0" fontId="0" fillId="31" borderId="21" xfId="0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2" fillId="25" borderId="44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 wrapText="1"/>
    </xf>
    <xf numFmtId="0" fontId="22" fillId="22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vertical="center"/>
    </xf>
    <xf numFmtId="0" fontId="21" fillId="0" borderId="20" xfId="0" applyNumberFormat="1" applyFont="1" applyBorder="1" applyAlignment="1">
      <alignment vertical="center"/>
    </xf>
    <xf numFmtId="0" fontId="21" fillId="0" borderId="14" xfId="0" applyNumberFormat="1" applyFont="1" applyBorder="1" applyAlignment="1">
      <alignment vertic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 wrapText="1"/>
    </xf>
    <xf numFmtId="0" fontId="21" fillId="22" borderId="44" xfId="0" applyFont="1" applyFill="1" applyBorder="1" applyAlignment="1">
      <alignment horizontal="center" vertical="center" wrapText="1"/>
    </xf>
    <xf numFmtId="0" fontId="21" fillId="22" borderId="24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2" borderId="27" xfId="0" applyFont="1" applyFill="1" applyBorder="1" applyAlignment="1">
      <alignment horizontal="center" vertical="center" wrapText="1"/>
    </xf>
    <xf numFmtId="0" fontId="21" fillId="22" borderId="2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2" fillId="28" borderId="36" xfId="0" applyFont="1" applyFill="1" applyBorder="1" applyAlignment="1">
      <alignment horizontal="center" vertical="center" wrapText="1"/>
    </xf>
    <xf numFmtId="0" fontId="22" fillId="28" borderId="35" xfId="0" applyFont="1" applyFill="1" applyBorder="1" applyAlignment="1">
      <alignment horizontal="center" vertical="center" wrapText="1"/>
    </xf>
    <xf numFmtId="0" fontId="22" fillId="28" borderId="21" xfId="0" applyFont="1" applyFill="1" applyBorder="1" applyAlignment="1">
      <alignment horizontal="center" vertical="center" wrapText="1"/>
    </xf>
    <xf numFmtId="0" fontId="22" fillId="30" borderId="36" xfId="0" applyFont="1" applyFill="1" applyBorder="1" applyAlignment="1">
      <alignment horizontal="center" vertical="center" wrapText="1"/>
    </xf>
    <xf numFmtId="0" fontId="22" fillId="30" borderId="35" xfId="0" applyFont="1" applyFill="1" applyBorder="1" applyAlignment="1">
      <alignment horizontal="center" vertical="center" wrapText="1"/>
    </xf>
    <xf numFmtId="0" fontId="22" fillId="30" borderId="21" xfId="0" applyFont="1" applyFill="1" applyBorder="1" applyAlignment="1">
      <alignment horizontal="center" vertical="center" wrapText="1"/>
    </xf>
    <xf numFmtId="0" fontId="22" fillId="32" borderId="36" xfId="0" applyFont="1" applyFill="1" applyBorder="1" applyAlignment="1">
      <alignment horizontal="center" vertical="center" wrapText="1"/>
    </xf>
    <xf numFmtId="0" fontId="22" fillId="32" borderId="35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0" fontId="22" fillId="22" borderId="36" xfId="0" applyFont="1" applyFill="1" applyBorder="1" applyAlignment="1">
      <alignment horizontal="center" vertical="center" wrapText="1"/>
    </xf>
    <xf numFmtId="0" fontId="22" fillId="22" borderId="3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7" fillId="36" borderId="44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37" borderId="44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1" fillId="22" borderId="38" xfId="0" applyFont="1" applyFill="1" applyBorder="1" applyAlignment="1">
      <alignment horizontal="center" vertical="center" wrapText="1"/>
    </xf>
    <xf numFmtId="0" fontId="21" fillId="22" borderId="48" xfId="0" applyFont="1" applyFill="1" applyBorder="1" applyAlignment="1">
      <alignment horizontal="center" vertical="center" wrapText="1"/>
    </xf>
    <xf numFmtId="0" fontId="21" fillId="22" borderId="31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 wrapText="1"/>
    </xf>
    <xf numFmtId="0" fontId="25" fillId="0" borderId="21" xfId="0" applyNumberFormat="1" applyFont="1" applyBorder="1" applyAlignment="1">
      <alignment horizontal="left" vertical="center" wrapText="1"/>
    </xf>
    <xf numFmtId="0" fontId="25" fillId="0" borderId="52" xfId="0" applyNumberFormat="1" applyFont="1" applyBorder="1" applyAlignment="1">
      <alignment horizontal="left" vertical="center" wrapText="1"/>
    </xf>
    <xf numFmtId="0" fontId="25" fillId="0" borderId="53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zoomScaleSheetLayoutView="100" workbookViewId="0" topLeftCell="A25">
      <selection activeCell="G38" sqref="G38"/>
    </sheetView>
  </sheetViews>
  <sheetFormatPr defaultColWidth="8.8515625" defaultRowHeight="15"/>
  <cols>
    <col min="1" max="1" width="3.421875" style="0" customWidth="1"/>
    <col min="2" max="2" width="32.28125" style="1" customWidth="1"/>
    <col min="3" max="3" width="6.7109375" style="3" customWidth="1"/>
    <col min="4" max="4" width="7.421875" style="2" customWidth="1"/>
    <col min="5" max="5" width="5.8515625" style="2" customWidth="1"/>
    <col min="6" max="6" width="4.140625" style="2" customWidth="1"/>
    <col min="7" max="7" width="4.57421875" style="2" customWidth="1"/>
    <col min="8" max="8" width="4.8515625" style="2" customWidth="1"/>
    <col min="9" max="10" width="6.421875" style="2" customWidth="1"/>
    <col min="11" max="11" width="5.00390625" style="2" customWidth="1"/>
    <col min="12" max="12" width="4.7109375" style="2" customWidth="1"/>
    <col min="13" max="13" width="4.421875" style="2" customWidth="1"/>
    <col min="14" max="14" width="5.00390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5.28125" style="2" customWidth="1"/>
    <col min="19" max="20" width="4.7109375" style="2" customWidth="1"/>
    <col min="21" max="21" width="4.8515625" style="2" customWidth="1"/>
    <col min="22" max="23" width="5.7109375" style="2" customWidth="1"/>
    <col min="24" max="24" width="4.8515625" style="2" customWidth="1"/>
    <col min="25" max="26" width="5.00390625" style="2" customWidth="1"/>
  </cols>
  <sheetData>
    <row r="1" spans="1:26" ht="15.75">
      <c r="A1" s="197" t="s">
        <v>100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6.5" customHeight="1">
      <c r="A2" s="6"/>
      <c r="B2" s="165" t="s">
        <v>90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60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>
      <c r="A3" s="6"/>
      <c r="B3" s="165" t="s">
        <v>91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6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>
      <c r="A4" s="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>
      <c r="A5" s="6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3.25" customHeight="1">
      <c r="A6" s="6"/>
      <c r="B6" s="278" t="s">
        <v>92</v>
      </c>
      <c r="C6" s="278"/>
      <c r="D6" s="278"/>
      <c r="E6" s="278"/>
      <c r="F6" s="278"/>
      <c r="G6" s="278"/>
      <c r="H6" s="27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customHeight="1" thickBot="1">
      <c r="A7" s="198" t="s">
        <v>2</v>
      </c>
      <c r="B7" s="199" t="s">
        <v>101</v>
      </c>
      <c r="C7" s="201" t="s">
        <v>75</v>
      </c>
      <c r="D7" s="201"/>
      <c r="E7" s="287" t="s">
        <v>73</v>
      </c>
      <c r="F7" s="288"/>
      <c r="G7" s="288"/>
      <c r="H7" s="289"/>
      <c r="I7" s="199" t="s">
        <v>78</v>
      </c>
      <c r="J7" s="199" t="s">
        <v>13</v>
      </c>
      <c r="K7" s="203" t="s">
        <v>3</v>
      </c>
      <c r="L7" s="204"/>
      <c r="M7" s="204"/>
      <c r="N7" s="205"/>
      <c r="O7" s="205"/>
      <c r="P7" s="205"/>
      <c r="Q7" s="205"/>
      <c r="R7" s="67"/>
      <c r="S7" s="206" t="s">
        <v>4</v>
      </c>
      <c r="T7" s="206"/>
      <c r="U7" s="206"/>
      <c r="V7" s="206"/>
      <c r="W7" s="206"/>
      <c r="X7" s="206"/>
      <c r="Y7" s="207"/>
      <c r="Z7" s="78"/>
    </row>
    <row r="8" spans="1:26" s="4" customFormat="1" ht="22.5" customHeight="1" thickBot="1">
      <c r="A8" s="198"/>
      <c r="B8" s="199"/>
      <c r="C8" s="202"/>
      <c r="D8" s="202"/>
      <c r="E8" s="290"/>
      <c r="F8" s="291"/>
      <c r="G8" s="291"/>
      <c r="H8" s="292"/>
      <c r="I8" s="199"/>
      <c r="J8" s="200"/>
      <c r="K8" s="209" t="s">
        <v>5</v>
      </c>
      <c r="L8" s="209"/>
      <c r="M8" s="209"/>
      <c r="N8" s="100"/>
      <c r="O8" s="166" t="s">
        <v>6</v>
      </c>
      <c r="P8" s="166"/>
      <c r="Q8" s="166"/>
      <c r="R8" s="77"/>
      <c r="S8" s="167" t="s">
        <v>7</v>
      </c>
      <c r="T8" s="167"/>
      <c r="U8" s="167"/>
      <c r="V8" s="79"/>
      <c r="W8" s="186" t="s">
        <v>8</v>
      </c>
      <c r="X8" s="186"/>
      <c r="Y8" s="187"/>
      <c r="Z8" s="106"/>
    </row>
    <row r="9" spans="1:26" s="4" customFormat="1" ht="30.75" thickBot="1">
      <c r="A9" s="198"/>
      <c r="B9" s="200"/>
      <c r="C9" s="74" t="s">
        <v>76</v>
      </c>
      <c r="D9" s="85" t="s">
        <v>77</v>
      </c>
      <c r="E9" s="85" t="s">
        <v>9</v>
      </c>
      <c r="F9" s="83" t="s">
        <v>10</v>
      </c>
      <c r="G9" s="84" t="s">
        <v>74</v>
      </c>
      <c r="H9" s="85" t="s">
        <v>12</v>
      </c>
      <c r="I9" s="208"/>
      <c r="J9" s="200"/>
      <c r="K9" s="94" t="s">
        <v>89</v>
      </c>
      <c r="L9" s="86" t="s">
        <v>11</v>
      </c>
      <c r="M9" s="87" t="s">
        <v>12</v>
      </c>
      <c r="N9" s="94" t="s">
        <v>13</v>
      </c>
      <c r="O9" s="95" t="s">
        <v>89</v>
      </c>
      <c r="P9" s="88" t="s">
        <v>11</v>
      </c>
      <c r="Q9" s="90" t="s">
        <v>12</v>
      </c>
      <c r="R9" s="95" t="s">
        <v>13</v>
      </c>
      <c r="S9" s="96" t="s">
        <v>89</v>
      </c>
      <c r="T9" s="92" t="s">
        <v>11</v>
      </c>
      <c r="U9" s="89" t="s">
        <v>12</v>
      </c>
      <c r="V9" s="108" t="s">
        <v>13</v>
      </c>
      <c r="W9" s="93" t="s">
        <v>89</v>
      </c>
      <c r="X9" s="91" t="s">
        <v>11</v>
      </c>
      <c r="Y9" s="122" t="s">
        <v>12</v>
      </c>
      <c r="Z9" s="106" t="s">
        <v>13</v>
      </c>
    </row>
    <row r="10" spans="1:26" ht="15">
      <c r="A10" s="14" t="s">
        <v>16</v>
      </c>
      <c r="B10" s="35" t="s">
        <v>25</v>
      </c>
      <c r="C10" s="64" t="s">
        <v>79</v>
      </c>
      <c r="D10" s="76"/>
      <c r="E10" s="76"/>
      <c r="F10" s="65"/>
      <c r="G10" s="65">
        <v>30</v>
      </c>
      <c r="H10" s="65"/>
      <c r="I10" s="8">
        <v>30</v>
      </c>
      <c r="J10" s="8">
        <v>6</v>
      </c>
      <c r="K10" s="140"/>
      <c r="L10" s="27">
        <v>30</v>
      </c>
      <c r="M10" s="27"/>
      <c r="N10" s="27">
        <v>6</v>
      </c>
      <c r="O10" s="29"/>
      <c r="P10" s="29"/>
      <c r="Q10" s="133"/>
      <c r="R10" s="137"/>
      <c r="S10" s="136"/>
      <c r="T10" s="34"/>
      <c r="U10" s="34"/>
      <c r="V10" s="34"/>
      <c r="W10" s="32"/>
      <c r="X10" s="32"/>
      <c r="Y10" s="123"/>
      <c r="Z10" s="138"/>
    </row>
    <row r="11" spans="1:26" ht="15">
      <c r="A11" s="14" t="s">
        <v>17</v>
      </c>
      <c r="B11" s="36" t="s">
        <v>26</v>
      </c>
      <c r="C11" s="68" t="s">
        <v>80</v>
      </c>
      <c r="D11" s="75"/>
      <c r="E11" s="75">
        <v>15</v>
      </c>
      <c r="F11" s="70"/>
      <c r="G11" s="70">
        <v>15</v>
      </c>
      <c r="H11" s="70"/>
      <c r="I11" s="8">
        <v>30</v>
      </c>
      <c r="J11" s="8">
        <v>4</v>
      </c>
      <c r="K11" s="112">
        <v>15</v>
      </c>
      <c r="L11" s="16">
        <v>15</v>
      </c>
      <c r="M11" s="16"/>
      <c r="N11" s="16">
        <v>4</v>
      </c>
      <c r="O11" s="17"/>
      <c r="P11" s="28"/>
      <c r="Q11" s="134"/>
      <c r="R11" s="137"/>
      <c r="S11" s="81"/>
      <c r="T11" s="18"/>
      <c r="U11" s="18"/>
      <c r="V11" s="18"/>
      <c r="W11" s="19"/>
      <c r="X11" s="19"/>
      <c r="Y11" s="116"/>
      <c r="Z11" s="138"/>
    </row>
    <row r="12" spans="1:26" ht="45" customHeight="1">
      <c r="A12" s="14" t="s">
        <v>18</v>
      </c>
      <c r="B12" s="37" t="s">
        <v>27</v>
      </c>
      <c r="C12" s="68" t="s">
        <v>80</v>
      </c>
      <c r="D12" s="75"/>
      <c r="E12" s="75">
        <v>15</v>
      </c>
      <c r="F12" s="70"/>
      <c r="G12" s="70">
        <v>15</v>
      </c>
      <c r="H12" s="70"/>
      <c r="I12" s="8">
        <v>30</v>
      </c>
      <c r="J12" s="8">
        <v>2</v>
      </c>
      <c r="K12" s="112">
        <v>15</v>
      </c>
      <c r="L12" s="16">
        <v>15</v>
      </c>
      <c r="M12" s="16"/>
      <c r="N12" s="16">
        <v>2</v>
      </c>
      <c r="O12" s="17"/>
      <c r="P12" s="82"/>
      <c r="Q12" s="135"/>
      <c r="R12" s="137"/>
      <c r="S12" s="81"/>
      <c r="T12" s="18"/>
      <c r="U12" s="18"/>
      <c r="V12" s="18"/>
      <c r="W12" s="19"/>
      <c r="X12" s="19"/>
      <c r="Y12" s="116"/>
      <c r="Z12" s="138"/>
    </row>
    <row r="13" spans="1:26" ht="35.25" customHeight="1">
      <c r="A13" s="14" t="s">
        <v>15</v>
      </c>
      <c r="B13" s="37" t="s">
        <v>28</v>
      </c>
      <c r="C13" s="68" t="s">
        <v>80</v>
      </c>
      <c r="D13" s="75"/>
      <c r="E13" s="75">
        <v>15</v>
      </c>
      <c r="F13" s="70"/>
      <c r="G13" s="70">
        <v>15</v>
      </c>
      <c r="H13" s="70"/>
      <c r="I13" s="8">
        <v>30</v>
      </c>
      <c r="J13" s="8">
        <v>4</v>
      </c>
      <c r="K13" s="112">
        <v>15</v>
      </c>
      <c r="L13" s="16">
        <v>15</v>
      </c>
      <c r="M13" s="16"/>
      <c r="N13" s="16">
        <v>4</v>
      </c>
      <c r="O13" s="17"/>
      <c r="P13" s="29"/>
      <c r="Q13" s="29"/>
      <c r="R13" s="29"/>
      <c r="S13" s="18"/>
      <c r="T13" s="18"/>
      <c r="U13" s="18"/>
      <c r="V13" s="18"/>
      <c r="W13" s="19"/>
      <c r="X13" s="19"/>
      <c r="Y13" s="116"/>
      <c r="Z13" s="138"/>
    </row>
    <row r="14" spans="1:26" ht="15">
      <c r="A14" s="14" t="s">
        <v>19</v>
      </c>
      <c r="B14" s="36" t="s">
        <v>104</v>
      </c>
      <c r="C14" s="68" t="s">
        <v>79</v>
      </c>
      <c r="D14" s="68" t="s">
        <v>79</v>
      </c>
      <c r="E14" s="75"/>
      <c r="F14" s="70"/>
      <c r="G14" s="70">
        <v>60</v>
      </c>
      <c r="H14" s="70"/>
      <c r="I14" s="8">
        <v>60</v>
      </c>
      <c r="J14" s="8">
        <v>4</v>
      </c>
      <c r="K14" s="112"/>
      <c r="L14" s="16">
        <v>15</v>
      </c>
      <c r="M14" s="16"/>
      <c r="N14" s="16">
        <v>1</v>
      </c>
      <c r="O14" s="17"/>
      <c r="P14" s="17">
        <v>15</v>
      </c>
      <c r="Q14" s="17"/>
      <c r="R14" s="17">
        <v>1</v>
      </c>
      <c r="S14" s="18"/>
      <c r="T14" s="18">
        <v>15</v>
      </c>
      <c r="U14" s="18"/>
      <c r="V14" s="18">
        <v>1</v>
      </c>
      <c r="W14" s="19"/>
      <c r="X14" s="19">
        <v>15</v>
      </c>
      <c r="Y14" s="116"/>
      <c r="Z14" s="138">
        <v>1</v>
      </c>
    </row>
    <row r="15" spans="1:26" ht="15">
      <c r="A15" s="14" t="s">
        <v>55</v>
      </c>
      <c r="B15" s="36" t="s">
        <v>103</v>
      </c>
      <c r="C15" s="68"/>
      <c r="D15" s="75" t="s">
        <v>80</v>
      </c>
      <c r="E15" s="75">
        <v>15</v>
      </c>
      <c r="F15" s="70"/>
      <c r="G15" s="70">
        <v>15</v>
      </c>
      <c r="H15" s="70"/>
      <c r="I15" s="8">
        <v>30</v>
      </c>
      <c r="J15" s="8">
        <v>4</v>
      </c>
      <c r="K15" s="112"/>
      <c r="L15" s="16"/>
      <c r="M15" s="16"/>
      <c r="N15" s="16"/>
      <c r="O15" s="17">
        <v>15</v>
      </c>
      <c r="P15" s="17">
        <v>15</v>
      </c>
      <c r="Q15" s="17"/>
      <c r="R15" s="17">
        <v>4</v>
      </c>
      <c r="S15" s="18"/>
      <c r="T15" s="18"/>
      <c r="U15" s="18"/>
      <c r="V15" s="18"/>
      <c r="W15" s="19"/>
      <c r="X15" s="19"/>
      <c r="Y15" s="116"/>
      <c r="Z15" s="138"/>
    </row>
    <row r="16" spans="1:26" ht="29.25">
      <c r="A16" s="14" t="s">
        <v>56</v>
      </c>
      <c r="B16" s="37" t="s">
        <v>32</v>
      </c>
      <c r="C16" s="68"/>
      <c r="D16" s="75" t="s">
        <v>85</v>
      </c>
      <c r="E16" s="75">
        <v>15</v>
      </c>
      <c r="F16" s="70"/>
      <c r="G16" s="70"/>
      <c r="H16" s="70"/>
      <c r="I16" s="8">
        <v>15</v>
      </c>
      <c r="J16" s="8">
        <v>1</v>
      </c>
      <c r="K16" s="112"/>
      <c r="L16" s="16"/>
      <c r="M16" s="16"/>
      <c r="N16" s="16"/>
      <c r="O16" s="17">
        <v>15</v>
      </c>
      <c r="P16" s="17"/>
      <c r="Q16" s="17"/>
      <c r="R16" s="17">
        <v>1</v>
      </c>
      <c r="S16" s="18"/>
      <c r="T16" s="18"/>
      <c r="U16" s="18"/>
      <c r="V16" s="18"/>
      <c r="W16" s="19"/>
      <c r="X16" s="19"/>
      <c r="Y16" s="116"/>
      <c r="Z16" s="138"/>
    </row>
    <row r="17" spans="1:26" ht="15">
      <c r="A17" s="14" t="s">
        <v>31</v>
      </c>
      <c r="B17" s="41" t="s">
        <v>34</v>
      </c>
      <c r="C17" s="68"/>
      <c r="D17" s="75" t="s">
        <v>80</v>
      </c>
      <c r="E17" s="75">
        <v>15</v>
      </c>
      <c r="F17" s="70"/>
      <c r="G17" s="70">
        <v>15</v>
      </c>
      <c r="H17" s="70"/>
      <c r="I17" s="8">
        <v>30</v>
      </c>
      <c r="J17" s="8">
        <v>3</v>
      </c>
      <c r="K17" s="112"/>
      <c r="L17" s="16"/>
      <c r="M17" s="16"/>
      <c r="N17" s="16"/>
      <c r="O17" s="17">
        <v>15</v>
      </c>
      <c r="P17" s="17">
        <v>15</v>
      </c>
      <c r="Q17" s="17"/>
      <c r="R17" s="17">
        <v>3</v>
      </c>
      <c r="S17" s="18"/>
      <c r="T17" s="18"/>
      <c r="U17" s="18"/>
      <c r="V17" s="18"/>
      <c r="W17" s="19"/>
      <c r="X17" s="19"/>
      <c r="Y17" s="116"/>
      <c r="Z17" s="138"/>
    </row>
    <row r="18" spans="1:26" ht="15">
      <c r="A18" s="14" t="s">
        <v>33</v>
      </c>
      <c r="B18" s="36" t="s">
        <v>36</v>
      </c>
      <c r="C18" s="68"/>
      <c r="D18" s="75" t="s">
        <v>80</v>
      </c>
      <c r="E18" s="75">
        <v>15</v>
      </c>
      <c r="F18" s="70"/>
      <c r="G18" s="70">
        <v>15</v>
      </c>
      <c r="H18" s="70"/>
      <c r="I18" s="8">
        <v>30</v>
      </c>
      <c r="J18" s="8">
        <v>4</v>
      </c>
      <c r="K18" s="112"/>
      <c r="L18" s="16"/>
      <c r="M18" s="16"/>
      <c r="N18" s="16"/>
      <c r="O18" s="17">
        <v>15</v>
      </c>
      <c r="P18" s="17">
        <v>15</v>
      </c>
      <c r="Q18" s="17"/>
      <c r="R18" s="17">
        <v>4</v>
      </c>
      <c r="S18" s="18"/>
      <c r="T18" s="18"/>
      <c r="U18" s="18"/>
      <c r="V18" s="18"/>
      <c r="W18" s="19"/>
      <c r="X18" s="19"/>
      <c r="Y18" s="116"/>
      <c r="Z18" s="138"/>
    </row>
    <row r="19" spans="1:26" ht="15">
      <c r="A19" s="55" t="s">
        <v>35</v>
      </c>
      <c r="B19" s="36" t="s">
        <v>43</v>
      </c>
      <c r="C19" s="62"/>
      <c r="D19" s="75" t="s">
        <v>79</v>
      </c>
      <c r="E19" s="75"/>
      <c r="F19" s="63"/>
      <c r="G19" s="63">
        <v>15</v>
      </c>
      <c r="H19" s="63"/>
      <c r="I19" s="9">
        <v>15</v>
      </c>
      <c r="J19" s="9">
        <v>3</v>
      </c>
      <c r="K19" s="112"/>
      <c r="L19" s="26"/>
      <c r="M19" s="26"/>
      <c r="N19" s="26"/>
      <c r="O19" s="28"/>
      <c r="P19" s="28">
        <v>15</v>
      </c>
      <c r="Q19" s="28"/>
      <c r="R19" s="28">
        <v>3</v>
      </c>
      <c r="S19" s="33"/>
      <c r="T19" s="33"/>
      <c r="U19" s="33"/>
      <c r="V19" s="33"/>
      <c r="W19" s="31"/>
      <c r="X19" s="31"/>
      <c r="Y19" s="124"/>
      <c r="Z19" s="138"/>
    </row>
    <row r="20" spans="1:26" s="49" customFormat="1" ht="15" customHeight="1">
      <c r="A20" s="43" t="s">
        <v>37</v>
      </c>
      <c r="B20" s="36" t="s">
        <v>38</v>
      </c>
      <c r="C20" s="69" t="s">
        <v>79</v>
      </c>
      <c r="D20" s="75"/>
      <c r="E20" s="75"/>
      <c r="F20" s="71"/>
      <c r="G20" s="71">
        <v>30</v>
      </c>
      <c r="H20" s="71"/>
      <c r="I20" s="44">
        <v>30</v>
      </c>
      <c r="J20" s="44">
        <v>3</v>
      </c>
      <c r="K20" s="141"/>
      <c r="L20" s="45"/>
      <c r="M20" s="45"/>
      <c r="N20" s="45"/>
      <c r="O20" s="46"/>
      <c r="P20" s="46"/>
      <c r="Q20" s="46"/>
      <c r="R20" s="46"/>
      <c r="S20" s="47"/>
      <c r="T20" s="47">
        <v>30</v>
      </c>
      <c r="U20" s="47"/>
      <c r="V20" s="47">
        <v>3</v>
      </c>
      <c r="W20" s="48"/>
      <c r="X20" s="48"/>
      <c r="Y20" s="125"/>
      <c r="Z20" s="138"/>
    </row>
    <row r="21" spans="1:26" ht="15">
      <c r="A21" s="42" t="s">
        <v>21</v>
      </c>
      <c r="B21" s="36" t="s">
        <v>98</v>
      </c>
      <c r="C21" s="64" t="s">
        <v>79</v>
      </c>
      <c r="D21" s="75"/>
      <c r="E21" s="75">
        <v>30</v>
      </c>
      <c r="F21" s="65"/>
      <c r="G21" s="65"/>
      <c r="H21" s="65"/>
      <c r="I21" s="30">
        <v>30</v>
      </c>
      <c r="J21" s="30">
        <v>1</v>
      </c>
      <c r="K21" s="140"/>
      <c r="L21" s="27"/>
      <c r="M21" s="27"/>
      <c r="N21" s="27"/>
      <c r="O21" s="29"/>
      <c r="P21" s="29"/>
      <c r="Q21" s="29"/>
      <c r="R21" s="29"/>
      <c r="S21" s="34"/>
      <c r="T21" s="34">
        <v>30</v>
      </c>
      <c r="U21" s="34"/>
      <c r="V21" s="34">
        <v>1</v>
      </c>
      <c r="W21" s="32"/>
      <c r="X21" s="32"/>
      <c r="Y21" s="123"/>
      <c r="Z21" s="138"/>
    </row>
    <row r="22" spans="1:26" ht="15">
      <c r="A22" s="14" t="s">
        <v>22</v>
      </c>
      <c r="B22" s="36" t="s">
        <v>39</v>
      </c>
      <c r="C22" s="68" t="s">
        <v>79</v>
      </c>
      <c r="D22" s="75"/>
      <c r="E22" s="75"/>
      <c r="F22" s="70"/>
      <c r="G22" s="70">
        <v>15</v>
      </c>
      <c r="H22" s="70"/>
      <c r="I22" s="8">
        <v>15</v>
      </c>
      <c r="J22" s="8">
        <v>1</v>
      </c>
      <c r="K22" s="112"/>
      <c r="L22" s="16"/>
      <c r="M22" s="16"/>
      <c r="N22" s="16"/>
      <c r="O22" s="17"/>
      <c r="P22" s="17"/>
      <c r="Q22" s="17"/>
      <c r="R22" s="17"/>
      <c r="S22" s="18"/>
      <c r="T22" s="18">
        <v>15</v>
      </c>
      <c r="U22" s="18"/>
      <c r="V22" s="18">
        <v>1</v>
      </c>
      <c r="W22" s="19"/>
      <c r="X22" s="19"/>
      <c r="Y22" s="116"/>
      <c r="Z22" s="138"/>
    </row>
    <row r="23" spans="1:26" ht="15">
      <c r="A23" s="14" t="s">
        <v>23</v>
      </c>
      <c r="B23" s="36" t="s">
        <v>40</v>
      </c>
      <c r="C23" s="68" t="s">
        <v>81</v>
      </c>
      <c r="D23" s="75"/>
      <c r="E23" s="75">
        <v>30</v>
      </c>
      <c r="F23" s="70"/>
      <c r="G23" s="70"/>
      <c r="H23" s="70"/>
      <c r="I23" s="8">
        <v>30</v>
      </c>
      <c r="J23" s="8">
        <v>2</v>
      </c>
      <c r="K23" s="112"/>
      <c r="L23" s="16"/>
      <c r="M23" s="16"/>
      <c r="N23" s="16"/>
      <c r="O23" s="17"/>
      <c r="P23" s="17"/>
      <c r="Q23" s="17"/>
      <c r="R23" s="17"/>
      <c r="S23" s="18">
        <v>30</v>
      </c>
      <c r="T23" s="18"/>
      <c r="U23" s="18"/>
      <c r="V23" s="18">
        <v>2</v>
      </c>
      <c r="W23" s="19"/>
      <c r="X23" s="19"/>
      <c r="Y23" s="116"/>
      <c r="Z23" s="138"/>
    </row>
    <row r="24" spans="1:26" ht="29.25">
      <c r="A24" s="14" t="s">
        <v>24</v>
      </c>
      <c r="B24" s="40" t="s">
        <v>99</v>
      </c>
      <c r="C24" s="68"/>
      <c r="D24" s="75" t="s">
        <v>80</v>
      </c>
      <c r="E24" s="75">
        <v>15</v>
      </c>
      <c r="F24" s="70"/>
      <c r="G24" s="70">
        <v>15</v>
      </c>
      <c r="H24" s="70"/>
      <c r="I24" s="8">
        <v>30</v>
      </c>
      <c r="J24" s="8">
        <v>4</v>
      </c>
      <c r="K24" s="112"/>
      <c r="L24" s="16"/>
      <c r="M24" s="16"/>
      <c r="N24" s="16"/>
      <c r="O24" s="17"/>
      <c r="P24" s="17"/>
      <c r="Q24" s="17"/>
      <c r="R24" s="17"/>
      <c r="S24" s="18"/>
      <c r="T24" s="18"/>
      <c r="U24" s="18"/>
      <c r="V24" s="18"/>
      <c r="W24" s="19">
        <v>15</v>
      </c>
      <c r="X24" s="19">
        <v>15</v>
      </c>
      <c r="Y24" s="116"/>
      <c r="Z24" s="138">
        <v>4</v>
      </c>
    </row>
    <row r="25" spans="1:26" ht="15">
      <c r="A25" s="14" t="s">
        <v>0</v>
      </c>
      <c r="B25" s="36" t="s">
        <v>29</v>
      </c>
      <c r="C25" s="68" t="s">
        <v>79</v>
      </c>
      <c r="D25" s="75"/>
      <c r="E25" s="75">
        <v>60</v>
      </c>
      <c r="F25" s="70"/>
      <c r="G25" s="70"/>
      <c r="H25" s="70"/>
      <c r="I25" s="8">
        <v>60</v>
      </c>
      <c r="J25" s="8">
        <v>4</v>
      </c>
      <c r="K25" s="112">
        <v>30</v>
      </c>
      <c r="L25" s="16"/>
      <c r="M25" s="16"/>
      <c r="N25" s="16">
        <v>2</v>
      </c>
      <c r="O25" s="17"/>
      <c r="P25" s="17"/>
      <c r="Q25" s="17"/>
      <c r="R25" s="17"/>
      <c r="S25" s="18">
        <v>30</v>
      </c>
      <c r="T25" s="18"/>
      <c r="U25" s="18"/>
      <c r="V25" s="18">
        <v>2</v>
      </c>
      <c r="W25" s="19"/>
      <c r="X25" s="19"/>
      <c r="Y25" s="116"/>
      <c r="Z25" s="138"/>
    </row>
    <row r="26" spans="1:26" ht="15">
      <c r="A26" s="14" t="s">
        <v>1</v>
      </c>
      <c r="B26" s="36" t="s">
        <v>102</v>
      </c>
      <c r="C26" s="68" t="s">
        <v>79</v>
      </c>
      <c r="D26" s="75"/>
      <c r="E26" s="97">
        <v>30</v>
      </c>
      <c r="F26" s="63"/>
      <c r="G26" s="63"/>
      <c r="H26" s="63"/>
      <c r="I26" s="8">
        <v>30</v>
      </c>
      <c r="J26" s="8">
        <v>2</v>
      </c>
      <c r="K26" s="112"/>
      <c r="L26" s="16"/>
      <c r="M26" s="16"/>
      <c r="N26" s="16"/>
      <c r="O26" s="17">
        <v>30</v>
      </c>
      <c r="P26" s="17"/>
      <c r="Q26" s="17"/>
      <c r="R26" s="17">
        <v>2</v>
      </c>
      <c r="S26" s="18"/>
      <c r="T26" s="18"/>
      <c r="U26" s="18"/>
      <c r="V26" s="18"/>
      <c r="W26" s="19"/>
      <c r="X26" s="19"/>
      <c r="Y26" s="116"/>
      <c r="Z26" s="138"/>
    </row>
    <row r="27" spans="1:26" ht="15">
      <c r="A27" s="14" t="s">
        <v>68</v>
      </c>
      <c r="B27" s="39" t="s">
        <v>30</v>
      </c>
      <c r="C27" s="68" t="s">
        <v>79</v>
      </c>
      <c r="D27" s="75" t="s">
        <v>79</v>
      </c>
      <c r="E27" s="97">
        <v>60</v>
      </c>
      <c r="F27" s="63"/>
      <c r="G27" s="63"/>
      <c r="H27" s="63"/>
      <c r="I27" s="8">
        <v>60</v>
      </c>
      <c r="J27" s="8">
        <v>4</v>
      </c>
      <c r="K27" s="112">
        <v>15</v>
      </c>
      <c r="L27" s="16"/>
      <c r="M27" s="16"/>
      <c r="N27" s="16">
        <v>1</v>
      </c>
      <c r="O27" s="17">
        <v>15</v>
      </c>
      <c r="P27" s="17"/>
      <c r="Q27" s="17"/>
      <c r="R27" s="17">
        <v>1</v>
      </c>
      <c r="S27" s="18">
        <v>15</v>
      </c>
      <c r="T27" s="18"/>
      <c r="U27" s="18"/>
      <c r="V27" s="18">
        <v>1</v>
      </c>
      <c r="W27" s="19">
        <v>15</v>
      </c>
      <c r="X27" s="19"/>
      <c r="Y27" s="116"/>
      <c r="Z27" s="138">
        <v>1</v>
      </c>
    </row>
    <row r="28" spans="1:26" ht="29.25">
      <c r="A28" s="191">
        <v>19</v>
      </c>
      <c r="B28" s="52" t="s">
        <v>82</v>
      </c>
      <c r="C28" s="188" t="s">
        <v>79</v>
      </c>
      <c r="D28" s="293" t="s">
        <v>79</v>
      </c>
      <c r="E28" s="257"/>
      <c r="F28" s="257"/>
      <c r="G28" s="257">
        <v>90</v>
      </c>
      <c r="H28" s="257"/>
      <c r="I28" s="248">
        <v>90</v>
      </c>
      <c r="J28" s="251">
        <v>12</v>
      </c>
      <c r="K28" s="229"/>
      <c r="L28" s="170">
        <v>15</v>
      </c>
      <c r="M28" s="170"/>
      <c r="N28" s="170">
        <v>3</v>
      </c>
      <c r="O28" s="173"/>
      <c r="P28" s="173">
        <v>15</v>
      </c>
      <c r="Q28" s="173"/>
      <c r="R28" s="173">
        <v>3</v>
      </c>
      <c r="S28" s="194"/>
      <c r="T28" s="194">
        <v>30</v>
      </c>
      <c r="U28" s="194"/>
      <c r="V28" s="194">
        <v>3</v>
      </c>
      <c r="W28" s="254"/>
      <c r="X28" s="254">
        <v>30</v>
      </c>
      <c r="Y28" s="215"/>
      <c r="Z28" s="275">
        <v>3</v>
      </c>
    </row>
    <row r="29" spans="1:26" ht="51" customHeight="1">
      <c r="A29" s="192"/>
      <c r="B29" s="54" t="s">
        <v>83</v>
      </c>
      <c r="C29" s="189"/>
      <c r="D29" s="293"/>
      <c r="E29" s="258"/>
      <c r="F29" s="258"/>
      <c r="G29" s="258"/>
      <c r="H29" s="258"/>
      <c r="I29" s="249"/>
      <c r="J29" s="252"/>
      <c r="K29" s="230"/>
      <c r="L29" s="171"/>
      <c r="M29" s="171"/>
      <c r="N29" s="171"/>
      <c r="O29" s="174"/>
      <c r="P29" s="174"/>
      <c r="Q29" s="174"/>
      <c r="R29" s="174"/>
      <c r="S29" s="195"/>
      <c r="T29" s="195"/>
      <c r="U29" s="195"/>
      <c r="V29" s="195"/>
      <c r="W29" s="255"/>
      <c r="X29" s="255"/>
      <c r="Y29" s="216"/>
      <c r="Z29" s="276"/>
    </row>
    <row r="30" spans="1:26" ht="37.5" customHeight="1">
      <c r="A30" s="192"/>
      <c r="B30" s="52" t="s">
        <v>71</v>
      </c>
      <c r="C30" s="189"/>
      <c r="D30" s="293"/>
      <c r="E30" s="258"/>
      <c r="F30" s="258"/>
      <c r="G30" s="258"/>
      <c r="H30" s="258"/>
      <c r="I30" s="249"/>
      <c r="J30" s="252"/>
      <c r="K30" s="230"/>
      <c r="L30" s="171"/>
      <c r="M30" s="171"/>
      <c r="N30" s="171"/>
      <c r="O30" s="174"/>
      <c r="P30" s="174"/>
      <c r="Q30" s="174"/>
      <c r="R30" s="174"/>
      <c r="S30" s="195"/>
      <c r="T30" s="195"/>
      <c r="U30" s="195"/>
      <c r="V30" s="195"/>
      <c r="W30" s="255"/>
      <c r="X30" s="255"/>
      <c r="Y30" s="216"/>
      <c r="Z30" s="276"/>
    </row>
    <row r="31" spans="1:26" ht="29.25">
      <c r="A31" s="193"/>
      <c r="B31" s="52" t="s">
        <v>72</v>
      </c>
      <c r="C31" s="190"/>
      <c r="D31" s="293"/>
      <c r="E31" s="259"/>
      <c r="F31" s="259"/>
      <c r="G31" s="259"/>
      <c r="H31" s="259"/>
      <c r="I31" s="250"/>
      <c r="J31" s="253"/>
      <c r="K31" s="231"/>
      <c r="L31" s="172"/>
      <c r="M31" s="172"/>
      <c r="N31" s="172"/>
      <c r="O31" s="175"/>
      <c r="P31" s="175"/>
      <c r="Q31" s="175"/>
      <c r="R31" s="175"/>
      <c r="S31" s="196"/>
      <c r="T31" s="196"/>
      <c r="U31" s="196"/>
      <c r="V31" s="196"/>
      <c r="W31" s="256"/>
      <c r="X31" s="256"/>
      <c r="Y31" s="217"/>
      <c r="Z31" s="277"/>
    </row>
    <row r="32" spans="1:26" ht="31.5" customHeight="1">
      <c r="A32" s="14">
        <v>20</v>
      </c>
      <c r="B32" s="38" t="s">
        <v>41</v>
      </c>
      <c r="C32" s="68" t="s">
        <v>84</v>
      </c>
      <c r="D32" s="75" t="s">
        <v>84</v>
      </c>
      <c r="E32" s="76"/>
      <c r="F32" s="65"/>
      <c r="G32" s="65"/>
      <c r="H32" s="65">
        <v>120</v>
      </c>
      <c r="I32" s="8">
        <v>120</v>
      </c>
      <c r="J32" s="8">
        <v>13</v>
      </c>
      <c r="K32" s="112"/>
      <c r="L32" s="16"/>
      <c r="M32" s="16">
        <v>15</v>
      </c>
      <c r="N32" s="16">
        <v>1</v>
      </c>
      <c r="O32" s="17"/>
      <c r="P32" s="17"/>
      <c r="Q32" s="17">
        <v>30</v>
      </c>
      <c r="R32" s="17">
        <v>2</v>
      </c>
      <c r="S32" s="18"/>
      <c r="T32" s="18"/>
      <c r="U32" s="18">
        <v>30</v>
      </c>
      <c r="V32" s="18">
        <v>4</v>
      </c>
      <c r="W32" s="19"/>
      <c r="X32" s="19"/>
      <c r="Y32" s="116">
        <v>45</v>
      </c>
      <c r="Z32" s="138">
        <v>6</v>
      </c>
    </row>
    <row r="33" spans="1:26" s="5" customFormat="1" ht="15">
      <c r="A33" s="284"/>
      <c r="B33" s="285"/>
      <c r="C33" s="285"/>
      <c r="D33" s="286"/>
      <c r="E33" s="101">
        <f>SUM(E10:E32)</f>
        <v>330</v>
      </c>
      <c r="F33" s="102"/>
      <c r="G33" s="102">
        <f>SUM(G10:G32)</f>
        <v>345</v>
      </c>
      <c r="H33" s="102">
        <f>SUM(H10:H32)</f>
        <v>120</v>
      </c>
      <c r="I33" s="66">
        <f>SUM(I10:I32)</f>
        <v>795</v>
      </c>
      <c r="J33" s="103">
        <f>SUM(J10:J32)</f>
        <v>81</v>
      </c>
      <c r="K33" s="142">
        <f aca="true" t="shared" si="0" ref="K33:Y33">SUM(K10:K32)</f>
        <v>90</v>
      </c>
      <c r="L33" s="104">
        <f t="shared" si="0"/>
        <v>105</v>
      </c>
      <c r="M33" s="104">
        <f t="shared" si="0"/>
        <v>15</v>
      </c>
      <c r="N33" s="104">
        <f>SUM(N10:N32)</f>
        <v>24</v>
      </c>
      <c r="O33" s="77">
        <f t="shared" si="0"/>
        <v>105</v>
      </c>
      <c r="P33" s="77">
        <f t="shared" si="0"/>
        <v>90</v>
      </c>
      <c r="Q33" s="77">
        <f t="shared" si="0"/>
        <v>30</v>
      </c>
      <c r="R33" s="77">
        <f>SUM(R10:R32)</f>
        <v>24</v>
      </c>
      <c r="S33" s="79">
        <f t="shared" si="0"/>
        <v>75</v>
      </c>
      <c r="T33" s="79">
        <f t="shared" si="0"/>
        <v>120</v>
      </c>
      <c r="U33" s="79">
        <f t="shared" si="0"/>
        <v>30</v>
      </c>
      <c r="V33" s="79">
        <f>SUM(V10:V32)</f>
        <v>18</v>
      </c>
      <c r="W33" s="80">
        <f t="shared" si="0"/>
        <v>30</v>
      </c>
      <c r="X33" s="80">
        <f t="shared" si="0"/>
        <v>60</v>
      </c>
      <c r="Y33" s="121">
        <f t="shared" si="0"/>
        <v>45</v>
      </c>
      <c r="Z33" s="106">
        <f>SUM(Z10:Z32)</f>
        <v>15</v>
      </c>
    </row>
    <row r="34" spans="1:26" s="5" customFormat="1" ht="15">
      <c r="A34" s="105"/>
      <c r="B34" s="105" t="s">
        <v>88</v>
      </c>
      <c r="C34" s="105"/>
      <c r="D34" s="105"/>
      <c r="E34" s="105"/>
      <c r="F34" s="105"/>
      <c r="G34" s="105"/>
      <c r="H34" s="105"/>
      <c r="I34" s="74"/>
      <c r="J34" s="78"/>
      <c r="K34" s="245">
        <v>210</v>
      </c>
      <c r="L34" s="246"/>
      <c r="M34" s="247"/>
      <c r="N34" s="87"/>
      <c r="O34" s="269">
        <v>225</v>
      </c>
      <c r="P34" s="270"/>
      <c r="Q34" s="271"/>
      <c r="R34" s="107"/>
      <c r="S34" s="272">
        <v>225</v>
      </c>
      <c r="T34" s="273"/>
      <c r="U34" s="274"/>
      <c r="V34" s="108"/>
      <c r="W34" s="243">
        <v>135</v>
      </c>
      <c r="X34" s="244"/>
      <c r="Y34" s="244"/>
      <c r="Z34" s="106"/>
    </row>
    <row r="35" spans="1:26" ht="24.75" customHeight="1">
      <c r="A35" s="267" t="s">
        <v>86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</row>
    <row r="36" spans="1:26" ht="15">
      <c r="A36" s="56">
        <v>21</v>
      </c>
      <c r="B36" s="51" t="s">
        <v>46</v>
      </c>
      <c r="D36" s="30" t="s">
        <v>79</v>
      </c>
      <c r="E36" s="30"/>
      <c r="F36" s="30"/>
      <c r="G36" s="30">
        <v>15</v>
      </c>
      <c r="H36" s="30"/>
      <c r="I36" s="30">
        <v>15</v>
      </c>
      <c r="J36" s="30">
        <v>2</v>
      </c>
      <c r="K36" s="139"/>
      <c r="L36" s="27"/>
      <c r="M36" s="27"/>
      <c r="N36" s="27"/>
      <c r="O36" s="29"/>
      <c r="P36" s="29">
        <v>15</v>
      </c>
      <c r="Q36" s="29"/>
      <c r="R36" s="29">
        <v>2</v>
      </c>
      <c r="S36" s="34"/>
      <c r="T36" s="34"/>
      <c r="U36" s="34"/>
      <c r="V36" s="34"/>
      <c r="W36" s="32"/>
      <c r="X36" s="32"/>
      <c r="Y36" s="123"/>
      <c r="Z36" s="138"/>
    </row>
    <row r="37" spans="1:26" ht="15">
      <c r="A37" s="56">
        <v>22</v>
      </c>
      <c r="B37" s="50" t="s">
        <v>42</v>
      </c>
      <c r="C37" s="8" t="s">
        <v>79</v>
      </c>
      <c r="D37" s="8"/>
      <c r="E37" s="8"/>
      <c r="F37" s="8"/>
      <c r="G37" s="8">
        <v>15</v>
      </c>
      <c r="H37" s="8"/>
      <c r="I37" s="8">
        <v>15</v>
      </c>
      <c r="J37" s="8">
        <v>2</v>
      </c>
      <c r="K37" s="112"/>
      <c r="L37" s="16">
        <v>15</v>
      </c>
      <c r="M37" s="16"/>
      <c r="N37" s="16">
        <v>2</v>
      </c>
      <c r="O37" s="17"/>
      <c r="P37" s="17"/>
      <c r="Q37" s="17"/>
      <c r="R37" s="17"/>
      <c r="S37" s="18"/>
      <c r="T37" s="18"/>
      <c r="U37" s="18"/>
      <c r="V37" s="18"/>
      <c r="W37" s="19"/>
      <c r="X37" s="19"/>
      <c r="Y37" s="116"/>
      <c r="Z37" s="138"/>
    </row>
    <row r="38" spans="1:26" ht="29.25">
      <c r="A38" s="56">
        <v>23</v>
      </c>
      <c r="B38" s="52" t="s">
        <v>69</v>
      </c>
      <c r="C38" s="9" t="s">
        <v>79</v>
      </c>
      <c r="E38" s="9"/>
      <c r="F38" s="9">
        <v>30</v>
      </c>
      <c r="G38" s="9"/>
      <c r="H38" s="9"/>
      <c r="I38" s="9">
        <v>30</v>
      </c>
      <c r="J38" s="9">
        <v>4</v>
      </c>
      <c r="K38" s="112">
        <v>30</v>
      </c>
      <c r="L38" s="26"/>
      <c r="M38" s="26"/>
      <c r="N38" s="26">
        <v>4</v>
      </c>
      <c r="O38" s="28"/>
      <c r="P38" s="28"/>
      <c r="Q38" s="28"/>
      <c r="R38" s="28"/>
      <c r="S38" s="33"/>
      <c r="T38" s="33"/>
      <c r="U38" s="33"/>
      <c r="V38" s="33"/>
      <c r="W38" s="31"/>
      <c r="X38" s="31"/>
      <c r="Y38" s="124"/>
      <c r="Z38" s="138"/>
    </row>
    <row r="39" spans="1:26" ht="15">
      <c r="A39" s="56">
        <v>24</v>
      </c>
      <c r="B39" s="98" t="s">
        <v>45</v>
      </c>
      <c r="C39" s="99"/>
      <c r="D39" s="63" t="s">
        <v>79</v>
      </c>
      <c r="E39" s="9">
        <v>15</v>
      </c>
      <c r="F39" s="9"/>
      <c r="G39" s="9"/>
      <c r="H39" s="9"/>
      <c r="I39" s="9">
        <v>15</v>
      </c>
      <c r="J39" s="9">
        <v>4</v>
      </c>
      <c r="K39" s="112"/>
      <c r="L39" s="26"/>
      <c r="M39" s="26"/>
      <c r="N39" s="26"/>
      <c r="O39" s="28">
        <v>15</v>
      </c>
      <c r="P39" s="28"/>
      <c r="Q39" s="28"/>
      <c r="R39" s="28">
        <v>4</v>
      </c>
      <c r="S39" s="33"/>
      <c r="T39" s="33"/>
      <c r="U39" s="33"/>
      <c r="V39" s="33"/>
      <c r="W39" s="31"/>
      <c r="X39" s="31"/>
      <c r="Y39" s="124"/>
      <c r="Z39" s="138"/>
    </row>
    <row r="40" spans="1:26" ht="29.25">
      <c r="A40" s="57">
        <v>25</v>
      </c>
      <c r="B40" s="52" t="s">
        <v>47</v>
      </c>
      <c r="C40" s="59" t="s">
        <v>79</v>
      </c>
      <c r="D40" s="9"/>
      <c r="E40" s="9"/>
      <c r="F40" s="9"/>
      <c r="G40" s="9">
        <v>15</v>
      </c>
      <c r="H40" s="9"/>
      <c r="I40" s="9">
        <v>15</v>
      </c>
      <c r="J40" s="9">
        <v>4</v>
      </c>
      <c r="K40" s="112"/>
      <c r="L40" s="26"/>
      <c r="M40" s="26"/>
      <c r="N40" s="26"/>
      <c r="O40" s="28"/>
      <c r="P40" s="28"/>
      <c r="Q40" s="28"/>
      <c r="R40" s="28"/>
      <c r="S40" s="33"/>
      <c r="T40" s="33">
        <v>15</v>
      </c>
      <c r="U40" s="33"/>
      <c r="V40" s="33">
        <v>4</v>
      </c>
      <c r="W40" s="31"/>
      <c r="X40" s="31"/>
      <c r="Y40" s="124"/>
      <c r="Z40" s="138"/>
    </row>
    <row r="41" spans="1:26" ht="29.25">
      <c r="A41" s="57">
        <v>26</v>
      </c>
      <c r="B41" s="52" t="s">
        <v>48</v>
      </c>
      <c r="C41" s="9" t="s">
        <v>79</v>
      </c>
      <c r="D41" s="9"/>
      <c r="E41" s="9"/>
      <c r="F41" s="9"/>
      <c r="G41" s="9">
        <v>15</v>
      </c>
      <c r="H41" s="9"/>
      <c r="I41" s="9">
        <v>15</v>
      </c>
      <c r="J41" s="9">
        <v>4</v>
      </c>
      <c r="K41" s="112"/>
      <c r="L41" s="26"/>
      <c r="M41" s="26"/>
      <c r="N41" s="26"/>
      <c r="O41" s="28"/>
      <c r="P41" s="28"/>
      <c r="Q41" s="28"/>
      <c r="R41" s="28"/>
      <c r="S41" s="33"/>
      <c r="T41" s="33">
        <v>15</v>
      </c>
      <c r="U41" s="33"/>
      <c r="V41" s="33">
        <v>4</v>
      </c>
      <c r="W41" s="31"/>
      <c r="X41" s="31"/>
      <c r="Y41" s="124"/>
      <c r="Z41" s="138"/>
    </row>
    <row r="42" spans="1:26" ht="15">
      <c r="A42" s="57">
        <v>27</v>
      </c>
      <c r="B42" s="51" t="s">
        <v>44</v>
      </c>
      <c r="C42" s="9" t="s">
        <v>79</v>
      </c>
      <c r="D42" s="9"/>
      <c r="E42" s="9"/>
      <c r="F42" s="9"/>
      <c r="G42" s="9">
        <v>20</v>
      </c>
      <c r="H42" s="9"/>
      <c r="I42" s="9">
        <v>20</v>
      </c>
      <c r="J42" s="9">
        <v>4</v>
      </c>
      <c r="K42" s="112"/>
      <c r="L42" s="26"/>
      <c r="M42" s="26"/>
      <c r="N42" s="26"/>
      <c r="O42" s="28"/>
      <c r="P42" s="28"/>
      <c r="Q42" s="28"/>
      <c r="R42" s="28"/>
      <c r="S42" s="33"/>
      <c r="T42" s="33">
        <v>20</v>
      </c>
      <c r="U42" s="33"/>
      <c r="V42" s="33">
        <v>4</v>
      </c>
      <c r="W42" s="31"/>
      <c r="X42" s="31"/>
      <c r="Y42" s="124"/>
      <c r="Z42" s="138"/>
    </row>
    <row r="43" spans="1:26" ht="15">
      <c r="A43" s="57">
        <v>28</v>
      </c>
      <c r="B43" s="51" t="s">
        <v>49</v>
      </c>
      <c r="C43" s="9"/>
      <c r="D43" s="9" t="s">
        <v>79</v>
      </c>
      <c r="E43" s="9"/>
      <c r="F43" s="9"/>
      <c r="G43" s="9">
        <v>15</v>
      </c>
      <c r="H43" s="9"/>
      <c r="I43" s="9">
        <v>15</v>
      </c>
      <c r="J43" s="9">
        <v>1</v>
      </c>
      <c r="K43" s="112"/>
      <c r="L43" s="26"/>
      <c r="M43" s="26"/>
      <c r="N43" s="26"/>
      <c r="O43" s="28"/>
      <c r="P43" s="28"/>
      <c r="Q43" s="28"/>
      <c r="R43" s="28"/>
      <c r="S43" s="33"/>
      <c r="T43" s="33"/>
      <c r="U43" s="33"/>
      <c r="V43" s="33"/>
      <c r="W43" s="31"/>
      <c r="X43" s="31">
        <v>15</v>
      </c>
      <c r="Y43" s="124"/>
      <c r="Z43" s="138">
        <v>1</v>
      </c>
    </row>
    <row r="44" spans="1:26" ht="15">
      <c r="A44" s="57">
        <v>29</v>
      </c>
      <c r="B44" s="51" t="s">
        <v>50</v>
      </c>
      <c r="C44" s="9"/>
      <c r="D44" s="9" t="s">
        <v>79</v>
      </c>
      <c r="E44" s="9"/>
      <c r="F44" s="9"/>
      <c r="G44" s="9">
        <v>15</v>
      </c>
      <c r="H44" s="9"/>
      <c r="I44" s="9">
        <v>15</v>
      </c>
      <c r="J44" s="9">
        <v>2</v>
      </c>
      <c r="K44" s="112"/>
      <c r="L44" s="26"/>
      <c r="M44" s="26"/>
      <c r="N44" s="26"/>
      <c r="O44" s="28"/>
      <c r="P44" s="28"/>
      <c r="Q44" s="28"/>
      <c r="R44" s="28"/>
      <c r="S44" s="33"/>
      <c r="T44" s="33"/>
      <c r="U44" s="33"/>
      <c r="V44" s="33"/>
      <c r="W44" s="31"/>
      <c r="X44" s="31">
        <v>15</v>
      </c>
      <c r="Y44" s="124"/>
      <c r="Z44" s="138">
        <v>2</v>
      </c>
    </row>
    <row r="45" spans="1:26" ht="29.25">
      <c r="A45" s="22">
        <v>30</v>
      </c>
      <c r="B45" s="52" t="s">
        <v>70</v>
      </c>
      <c r="C45" s="9"/>
      <c r="D45" s="9" t="s">
        <v>79</v>
      </c>
      <c r="E45" s="9"/>
      <c r="F45" s="9"/>
      <c r="G45" s="9">
        <v>15</v>
      </c>
      <c r="H45" s="9"/>
      <c r="I45" s="9">
        <v>15</v>
      </c>
      <c r="J45" s="9">
        <v>2</v>
      </c>
      <c r="K45" s="112"/>
      <c r="L45" s="26"/>
      <c r="M45" s="26"/>
      <c r="N45" s="26"/>
      <c r="O45" s="28"/>
      <c r="P45" s="28"/>
      <c r="Q45" s="28"/>
      <c r="R45" s="28"/>
      <c r="S45" s="33"/>
      <c r="T45" s="33"/>
      <c r="U45" s="33"/>
      <c r="V45" s="33"/>
      <c r="W45" s="31"/>
      <c r="X45" s="31">
        <v>15</v>
      </c>
      <c r="Y45" s="124"/>
      <c r="Z45" s="138">
        <v>2</v>
      </c>
    </row>
    <row r="46" spans="1:26" ht="15">
      <c r="A46" s="22">
        <v>31</v>
      </c>
      <c r="B46" s="51" t="s">
        <v>51</v>
      </c>
      <c r="C46" s="9"/>
      <c r="D46" s="9" t="s">
        <v>79</v>
      </c>
      <c r="E46" s="9"/>
      <c r="F46" s="9"/>
      <c r="G46" s="9">
        <v>15</v>
      </c>
      <c r="H46" s="9"/>
      <c r="I46" s="9">
        <v>15</v>
      </c>
      <c r="J46" s="9">
        <v>2</v>
      </c>
      <c r="K46" s="112"/>
      <c r="L46" s="26"/>
      <c r="M46" s="26"/>
      <c r="N46" s="26"/>
      <c r="O46" s="28"/>
      <c r="P46" s="28"/>
      <c r="Q46" s="28"/>
      <c r="R46" s="28"/>
      <c r="S46" s="33"/>
      <c r="T46" s="33"/>
      <c r="U46" s="33"/>
      <c r="V46" s="33"/>
      <c r="W46" s="31"/>
      <c r="X46" s="31">
        <v>15</v>
      </c>
      <c r="Y46" s="124"/>
      <c r="Z46" s="138">
        <v>2</v>
      </c>
    </row>
    <row r="47" spans="1:26" ht="15">
      <c r="A47" s="22">
        <v>32</v>
      </c>
      <c r="B47" s="51" t="s">
        <v>52</v>
      </c>
      <c r="C47" s="9"/>
      <c r="D47" s="9" t="s">
        <v>79</v>
      </c>
      <c r="E47" s="9"/>
      <c r="F47" s="9"/>
      <c r="G47" s="9">
        <v>20</v>
      </c>
      <c r="H47" s="9"/>
      <c r="I47" s="9">
        <v>20</v>
      </c>
      <c r="J47" s="9">
        <v>3</v>
      </c>
      <c r="K47" s="112"/>
      <c r="L47" s="26"/>
      <c r="M47" s="26"/>
      <c r="N47" s="26"/>
      <c r="O47" s="28"/>
      <c r="P47" s="28"/>
      <c r="Q47" s="28"/>
      <c r="R47" s="28"/>
      <c r="S47" s="33"/>
      <c r="T47" s="33"/>
      <c r="U47" s="33"/>
      <c r="V47" s="33"/>
      <c r="W47" s="31"/>
      <c r="X47" s="31">
        <v>20</v>
      </c>
      <c r="Y47" s="124"/>
      <c r="Z47" s="138">
        <v>3</v>
      </c>
    </row>
    <row r="48" spans="1:26" ht="15">
      <c r="A48" s="22">
        <v>33</v>
      </c>
      <c r="B48" s="51" t="s">
        <v>53</v>
      </c>
      <c r="C48" s="9"/>
      <c r="D48" s="9" t="s">
        <v>79</v>
      </c>
      <c r="E48" s="9"/>
      <c r="F48" s="9"/>
      <c r="G48" s="9">
        <v>15</v>
      </c>
      <c r="H48" s="9"/>
      <c r="I48" s="9">
        <v>15</v>
      </c>
      <c r="J48" s="9">
        <v>2</v>
      </c>
      <c r="K48" s="112"/>
      <c r="L48" s="26"/>
      <c r="M48" s="26"/>
      <c r="N48" s="26"/>
      <c r="O48" s="28"/>
      <c r="P48" s="28"/>
      <c r="Q48" s="28"/>
      <c r="R48" s="28"/>
      <c r="S48" s="33"/>
      <c r="T48" s="33"/>
      <c r="U48" s="33"/>
      <c r="V48" s="33"/>
      <c r="W48" s="31"/>
      <c r="X48" s="31">
        <v>15</v>
      </c>
      <c r="Y48" s="124"/>
      <c r="Z48" s="138">
        <v>2</v>
      </c>
    </row>
    <row r="49" spans="1:26" ht="15">
      <c r="A49" s="22">
        <v>34</v>
      </c>
      <c r="B49" s="53" t="s">
        <v>54</v>
      </c>
      <c r="C49" s="9"/>
      <c r="D49" s="9" t="s">
        <v>79</v>
      </c>
      <c r="E49" s="9"/>
      <c r="F49" s="9"/>
      <c r="G49" s="9">
        <v>20</v>
      </c>
      <c r="H49" s="9"/>
      <c r="I49" s="9">
        <v>20</v>
      </c>
      <c r="J49" s="9">
        <v>3</v>
      </c>
      <c r="K49" s="112"/>
      <c r="L49" s="26"/>
      <c r="M49" s="26"/>
      <c r="N49" s="26"/>
      <c r="O49" s="28"/>
      <c r="P49" s="28"/>
      <c r="Q49" s="28"/>
      <c r="R49" s="28"/>
      <c r="S49" s="33"/>
      <c r="T49" s="33"/>
      <c r="U49" s="33"/>
      <c r="V49" s="33"/>
      <c r="W49" s="31"/>
      <c r="X49" s="31">
        <v>20</v>
      </c>
      <c r="Y49" s="124"/>
      <c r="Z49" s="138">
        <v>3</v>
      </c>
    </row>
    <row r="50" spans="1:26" s="5" customFormat="1" ht="15">
      <c r="A50" s="265"/>
      <c r="B50" s="266"/>
      <c r="C50" s="266"/>
      <c r="D50" s="266"/>
      <c r="E50" s="109">
        <f>SUM(E36:E49)</f>
        <v>15</v>
      </c>
      <c r="F50" s="109"/>
      <c r="G50" s="109">
        <f>SUM(G36:G49)</f>
        <v>195</v>
      </c>
      <c r="H50" s="109"/>
      <c r="I50" s="66">
        <f>SUM(I36:I49)</f>
        <v>240</v>
      </c>
      <c r="J50" s="66">
        <f>SUM(J36:J49)</f>
        <v>39</v>
      </c>
      <c r="K50" s="142">
        <f aca="true" t="shared" si="1" ref="K50:Y50">SUM(K36:K49)</f>
        <v>30</v>
      </c>
      <c r="L50" s="104">
        <f t="shared" si="1"/>
        <v>15</v>
      </c>
      <c r="M50" s="104">
        <f t="shared" si="1"/>
        <v>0</v>
      </c>
      <c r="N50" s="104">
        <f>SUM(N36:N49)</f>
        <v>6</v>
      </c>
      <c r="O50" s="77">
        <f t="shared" si="1"/>
        <v>15</v>
      </c>
      <c r="P50" s="77">
        <f t="shared" si="1"/>
        <v>15</v>
      </c>
      <c r="Q50" s="77">
        <f t="shared" si="1"/>
        <v>0</v>
      </c>
      <c r="R50" s="77">
        <f>SUM(R36:R49)</f>
        <v>6</v>
      </c>
      <c r="S50" s="79">
        <f t="shared" si="1"/>
        <v>0</v>
      </c>
      <c r="T50" s="79">
        <f t="shared" si="1"/>
        <v>50</v>
      </c>
      <c r="U50" s="79">
        <f t="shared" si="1"/>
        <v>0</v>
      </c>
      <c r="V50" s="79">
        <f>SUM(V36:V49)</f>
        <v>12</v>
      </c>
      <c r="W50" s="80">
        <f t="shared" si="1"/>
        <v>0</v>
      </c>
      <c r="X50" s="80">
        <f>SUM(X40:X49)</f>
        <v>115</v>
      </c>
      <c r="Y50" s="121">
        <f t="shared" si="1"/>
        <v>0</v>
      </c>
      <c r="Z50" s="106">
        <f>SUM(Z36:Z49)</f>
        <v>15</v>
      </c>
    </row>
    <row r="51" spans="1:26" s="5" customFormat="1" ht="15">
      <c r="A51" s="110"/>
      <c r="B51" s="110" t="s">
        <v>88</v>
      </c>
      <c r="C51" s="110"/>
      <c r="D51" s="110"/>
      <c r="E51" s="110"/>
      <c r="F51" s="110"/>
      <c r="G51" s="110"/>
      <c r="H51" s="110"/>
      <c r="I51" s="74"/>
      <c r="J51" s="74"/>
      <c r="K51" s="245">
        <v>45</v>
      </c>
      <c r="L51" s="246"/>
      <c r="M51" s="247"/>
      <c r="N51" s="87"/>
      <c r="O51" s="269">
        <v>30</v>
      </c>
      <c r="P51" s="270"/>
      <c r="Q51" s="271"/>
      <c r="R51" s="107"/>
      <c r="S51" s="272">
        <v>50</v>
      </c>
      <c r="T51" s="273"/>
      <c r="U51" s="274"/>
      <c r="V51" s="108"/>
      <c r="W51" s="243">
        <v>115</v>
      </c>
      <c r="X51" s="244"/>
      <c r="Y51" s="244"/>
      <c r="Z51" s="106"/>
    </row>
    <row r="52" spans="1:26" ht="19.5" customHeight="1">
      <c r="A52" s="263" t="s">
        <v>87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</row>
    <row r="53" spans="1:26" ht="15" customHeight="1">
      <c r="A53" s="56">
        <v>35</v>
      </c>
      <c r="B53" s="98" t="s">
        <v>46</v>
      </c>
      <c r="C53" s="75" t="s">
        <v>79</v>
      </c>
      <c r="D53" s="75"/>
      <c r="E53" s="75"/>
      <c r="F53" s="75"/>
      <c r="G53" s="75">
        <v>15</v>
      </c>
      <c r="H53" s="75"/>
      <c r="I53" s="75">
        <v>15</v>
      </c>
      <c r="J53" s="75">
        <v>2</v>
      </c>
      <c r="K53" s="147"/>
      <c r="L53" s="147">
        <v>15</v>
      </c>
      <c r="M53" s="147"/>
      <c r="N53" s="147">
        <v>2</v>
      </c>
      <c r="O53" s="137"/>
      <c r="P53" s="137"/>
      <c r="Q53" s="137"/>
      <c r="R53" s="137"/>
      <c r="S53" s="148"/>
      <c r="T53" s="148"/>
      <c r="U53" s="148"/>
      <c r="V53" s="148"/>
      <c r="W53" s="138"/>
      <c r="X53" s="138"/>
      <c r="Y53" s="149"/>
      <c r="Z53" s="138"/>
    </row>
    <row r="54" spans="1:28" ht="35.25" customHeight="1">
      <c r="A54" s="21">
        <v>36</v>
      </c>
      <c r="B54" s="54" t="s">
        <v>57</v>
      </c>
      <c r="C54" s="30" t="s">
        <v>79</v>
      </c>
      <c r="D54" s="30"/>
      <c r="E54" s="30">
        <v>15</v>
      </c>
      <c r="F54" s="30"/>
      <c r="G54" s="30"/>
      <c r="H54" s="30"/>
      <c r="I54" s="30">
        <v>15</v>
      </c>
      <c r="J54" s="30">
        <v>1</v>
      </c>
      <c r="K54" s="139">
        <v>15</v>
      </c>
      <c r="L54" s="27"/>
      <c r="M54" s="27"/>
      <c r="N54" s="27">
        <v>1</v>
      </c>
      <c r="O54" s="29"/>
      <c r="P54" s="29"/>
      <c r="Q54" s="29"/>
      <c r="R54" s="29"/>
      <c r="S54" s="34"/>
      <c r="T54" s="34"/>
      <c r="U54" s="34"/>
      <c r="V54" s="34"/>
      <c r="W54" s="32"/>
      <c r="X54" s="32"/>
      <c r="Y54" s="123"/>
      <c r="Z54" s="138"/>
      <c r="AB54" s="126"/>
    </row>
    <row r="55" spans="1:26" ht="15" customHeight="1">
      <c r="A55" s="56">
        <v>37</v>
      </c>
      <c r="B55" s="51" t="s">
        <v>58</v>
      </c>
      <c r="C55" s="8" t="s">
        <v>79</v>
      </c>
      <c r="D55" s="8"/>
      <c r="E55" s="8">
        <v>30</v>
      </c>
      <c r="F55" s="8"/>
      <c r="G55" s="8"/>
      <c r="H55" s="8"/>
      <c r="I55" s="8">
        <v>30</v>
      </c>
      <c r="J55" s="8">
        <v>2</v>
      </c>
      <c r="K55" s="112">
        <v>30</v>
      </c>
      <c r="L55" s="16"/>
      <c r="M55" s="16"/>
      <c r="N55" s="16">
        <v>2</v>
      </c>
      <c r="O55" s="17"/>
      <c r="P55" s="17"/>
      <c r="Q55" s="17"/>
      <c r="R55" s="17"/>
      <c r="S55" s="18"/>
      <c r="T55" s="18"/>
      <c r="U55" s="18"/>
      <c r="V55" s="18"/>
      <c r="W55" s="19"/>
      <c r="X55" s="19"/>
      <c r="Y55" s="116"/>
      <c r="Z55" s="138"/>
    </row>
    <row r="56" spans="1:26" ht="15" customHeight="1">
      <c r="A56" s="158">
        <v>38</v>
      </c>
      <c r="B56" s="51" t="s">
        <v>59</v>
      </c>
      <c r="C56" s="9" t="s">
        <v>79</v>
      </c>
      <c r="D56" s="9" t="s">
        <v>79</v>
      </c>
      <c r="E56" s="9"/>
      <c r="F56" s="9"/>
      <c r="G56" s="9">
        <v>45</v>
      </c>
      <c r="H56" s="9"/>
      <c r="I56" s="9">
        <v>45</v>
      </c>
      <c r="J56" s="8">
        <v>5</v>
      </c>
      <c r="K56" s="112"/>
      <c r="L56" s="16">
        <v>15</v>
      </c>
      <c r="M56" s="16"/>
      <c r="N56" s="16">
        <v>1</v>
      </c>
      <c r="O56" s="17"/>
      <c r="P56" s="17">
        <v>30</v>
      </c>
      <c r="Q56" s="17"/>
      <c r="R56" s="17">
        <v>4</v>
      </c>
      <c r="S56" s="18"/>
      <c r="T56" s="18"/>
      <c r="U56" s="18"/>
      <c r="V56" s="18"/>
      <c r="W56" s="19"/>
      <c r="X56" s="19"/>
      <c r="Y56" s="116"/>
      <c r="Z56" s="138"/>
    </row>
    <row r="57" spans="1:26" ht="15" customHeight="1">
      <c r="A57" s="22">
        <v>39</v>
      </c>
      <c r="B57" s="51" t="s">
        <v>62</v>
      </c>
      <c r="C57" s="9"/>
      <c r="D57" s="9" t="s">
        <v>79</v>
      </c>
      <c r="E57" s="9">
        <v>30</v>
      </c>
      <c r="F57" s="9"/>
      <c r="G57" s="9"/>
      <c r="H57" s="9"/>
      <c r="I57" s="9">
        <v>30</v>
      </c>
      <c r="J57" s="8">
        <v>2</v>
      </c>
      <c r="K57" s="112"/>
      <c r="L57" s="16"/>
      <c r="M57" s="16"/>
      <c r="N57" s="16"/>
      <c r="O57" s="17">
        <v>30</v>
      </c>
      <c r="P57" s="17"/>
      <c r="Q57" s="17"/>
      <c r="R57" s="17">
        <v>2</v>
      </c>
      <c r="S57" s="18"/>
      <c r="T57" s="18"/>
      <c r="U57" s="18"/>
      <c r="V57" s="18"/>
      <c r="W57" s="19"/>
      <c r="X57" s="19"/>
      <c r="Y57" s="116"/>
      <c r="Z57" s="138"/>
    </row>
    <row r="58" spans="1:26" ht="35.25" customHeight="1">
      <c r="A58" s="57">
        <v>40</v>
      </c>
      <c r="B58" s="54" t="s">
        <v>63</v>
      </c>
      <c r="C58" s="9" t="s">
        <v>79</v>
      </c>
      <c r="D58" s="9"/>
      <c r="E58" s="9"/>
      <c r="F58" s="9"/>
      <c r="G58" s="9">
        <v>30</v>
      </c>
      <c r="H58" s="9"/>
      <c r="I58" s="9">
        <v>30</v>
      </c>
      <c r="J58" s="8">
        <v>4</v>
      </c>
      <c r="K58" s="112"/>
      <c r="L58" s="16"/>
      <c r="M58" s="16"/>
      <c r="N58" s="16"/>
      <c r="O58" s="17"/>
      <c r="P58" s="17"/>
      <c r="Q58" s="17"/>
      <c r="R58" s="17"/>
      <c r="S58" s="18"/>
      <c r="T58" s="18">
        <v>30</v>
      </c>
      <c r="U58" s="18"/>
      <c r="V58" s="18">
        <v>4</v>
      </c>
      <c r="W58" s="19"/>
      <c r="X58" s="19"/>
      <c r="Y58" s="116"/>
      <c r="Z58" s="138"/>
    </row>
    <row r="59" spans="1:26" ht="15" customHeight="1">
      <c r="A59" s="57">
        <v>41</v>
      </c>
      <c r="B59" s="51" t="s">
        <v>64</v>
      </c>
      <c r="C59" s="9" t="s">
        <v>79</v>
      </c>
      <c r="D59" s="9" t="s">
        <v>79</v>
      </c>
      <c r="E59" s="9"/>
      <c r="F59" s="9"/>
      <c r="G59" s="9">
        <v>60</v>
      </c>
      <c r="H59" s="9"/>
      <c r="I59" s="9">
        <v>60</v>
      </c>
      <c r="J59" s="8">
        <v>10</v>
      </c>
      <c r="K59" s="112"/>
      <c r="L59" s="16"/>
      <c r="M59" s="16"/>
      <c r="N59" s="16"/>
      <c r="O59" s="17"/>
      <c r="P59" s="17"/>
      <c r="Q59" s="17"/>
      <c r="R59" s="17"/>
      <c r="S59" s="18"/>
      <c r="T59" s="18">
        <v>30</v>
      </c>
      <c r="U59" s="18"/>
      <c r="V59" s="18">
        <v>4</v>
      </c>
      <c r="W59" s="19"/>
      <c r="X59" s="19">
        <v>30</v>
      </c>
      <c r="Y59" s="116"/>
      <c r="Z59" s="138">
        <v>6</v>
      </c>
    </row>
    <row r="60" spans="1:26" ht="35.25" customHeight="1">
      <c r="A60" s="57">
        <v>42</v>
      </c>
      <c r="B60" s="54" t="s">
        <v>65</v>
      </c>
      <c r="C60" s="9" t="s">
        <v>79</v>
      </c>
      <c r="D60" s="9"/>
      <c r="E60" s="9"/>
      <c r="F60" s="9"/>
      <c r="G60" s="9">
        <v>30</v>
      </c>
      <c r="H60" s="9"/>
      <c r="I60" s="9">
        <v>30</v>
      </c>
      <c r="J60" s="8">
        <v>4</v>
      </c>
      <c r="K60" s="112"/>
      <c r="L60" s="16"/>
      <c r="M60" s="16"/>
      <c r="N60" s="16"/>
      <c r="O60" s="17"/>
      <c r="P60" s="17"/>
      <c r="Q60" s="17"/>
      <c r="R60" s="17"/>
      <c r="S60" s="18"/>
      <c r="T60" s="18">
        <v>30</v>
      </c>
      <c r="U60" s="18"/>
      <c r="V60" s="18">
        <v>4</v>
      </c>
      <c r="W60" s="19"/>
      <c r="X60" s="19"/>
      <c r="Y60" s="116"/>
      <c r="Z60" s="138"/>
    </row>
    <row r="61" spans="1:26" ht="15" customHeight="1">
      <c r="A61" s="57">
        <v>43</v>
      </c>
      <c r="B61" s="51" t="s">
        <v>66</v>
      </c>
      <c r="C61" s="9"/>
      <c r="D61" s="9" t="s">
        <v>79</v>
      </c>
      <c r="E61" s="9"/>
      <c r="F61" s="9"/>
      <c r="G61" s="9">
        <v>15</v>
      </c>
      <c r="H61" s="9"/>
      <c r="I61" s="9">
        <v>15</v>
      </c>
      <c r="J61" s="8">
        <v>5</v>
      </c>
      <c r="K61" s="112"/>
      <c r="L61" s="16"/>
      <c r="M61" s="16"/>
      <c r="N61" s="16"/>
      <c r="O61" s="17"/>
      <c r="P61" s="17"/>
      <c r="Q61" s="17"/>
      <c r="R61" s="17"/>
      <c r="S61" s="18"/>
      <c r="T61" s="18"/>
      <c r="U61" s="18"/>
      <c r="V61" s="18"/>
      <c r="W61" s="19"/>
      <c r="X61" s="19">
        <v>15</v>
      </c>
      <c r="Y61" s="116"/>
      <c r="Z61" s="138">
        <v>5</v>
      </c>
    </row>
    <row r="62" spans="1:26" ht="15" customHeight="1">
      <c r="A62" s="58">
        <v>44</v>
      </c>
      <c r="B62" s="51" t="s">
        <v>67</v>
      </c>
      <c r="C62" s="44"/>
      <c r="D62" s="69" t="s">
        <v>79</v>
      </c>
      <c r="E62" s="75">
        <v>15</v>
      </c>
      <c r="F62" s="75"/>
      <c r="G62" s="75"/>
      <c r="H62" s="75"/>
      <c r="I62" s="75">
        <v>15</v>
      </c>
      <c r="J62" s="70">
        <v>4</v>
      </c>
      <c r="K62" s="112"/>
      <c r="L62" s="16"/>
      <c r="M62" s="16"/>
      <c r="N62" s="16"/>
      <c r="O62" s="17"/>
      <c r="P62" s="17"/>
      <c r="Q62" s="17"/>
      <c r="R62" s="17"/>
      <c r="S62" s="18"/>
      <c r="T62" s="18"/>
      <c r="U62" s="18"/>
      <c r="V62" s="18"/>
      <c r="W62" s="19">
        <v>15</v>
      </c>
      <c r="X62" s="19"/>
      <c r="Y62" s="116"/>
      <c r="Z62" s="138">
        <v>4</v>
      </c>
    </row>
    <row r="63" spans="1:26" ht="15">
      <c r="A63" s="261" t="s">
        <v>14</v>
      </c>
      <c r="B63" s="262"/>
      <c r="C63" s="262"/>
      <c r="D63" s="262"/>
      <c r="E63" s="72">
        <f>SUM(E53:E62)</f>
        <v>90</v>
      </c>
      <c r="F63" s="72"/>
      <c r="G63" s="72">
        <f>SUM(G53:G62)</f>
        <v>195</v>
      </c>
      <c r="H63" s="72"/>
      <c r="I63" s="23">
        <f>SUM(I53:I62)</f>
        <v>285</v>
      </c>
      <c r="J63" s="20">
        <f>SUM(J53:J62)</f>
        <v>39</v>
      </c>
      <c r="K63" s="143">
        <f aca="true" t="shared" si="2" ref="K63:Y63">SUM(K53:K62)</f>
        <v>45</v>
      </c>
      <c r="L63" s="10">
        <f t="shared" si="2"/>
        <v>30</v>
      </c>
      <c r="M63" s="10">
        <f t="shared" si="2"/>
        <v>0</v>
      </c>
      <c r="N63" s="10">
        <f>SUM(N53:N62)</f>
        <v>6</v>
      </c>
      <c r="O63" s="11">
        <f t="shared" si="2"/>
        <v>30</v>
      </c>
      <c r="P63" s="11">
        <f t="shared" si="2"/>
        <v>30</v>
      </c>
      <c r="Q63" s="11">
        <f t="shared" si="2"/>
        <v>0</v>
      </c>
      <c r="R63" s="11">
        <f>SUM(R53:R62)</f>
        <v>6</v>
      </c>
      <c r="S63" s="12">
        <f t="shared" si="2"/>
        <v>0</v>
      </c>
      <c r="T63" s="12">
        <f t="shared" si="2"/>
        <v>90</v>
      </c>
      <c r="U63" s="12">
        <f t="shared" si="2"/>
        <v>0</v>
      </c>
      <c r="V63" s="12">
        <f>SUM(V53:V62)</f>
        <v>12</v>
      </c>
      <c r="W63" s="13">
        <f t="shared" si="2"/>
        <v>15</v>
      </c>
      <c r="X63" s="13">
        <f t="shared" si="2"/>
        <v>45</v>
      </c>
      <c r="Y63" s="146">
        <f t="shared" si="2"/>
        <v>0</v>
      </c>
      <c r="Z63" s="106">
        <f>SUM(Z53:Z62)</f>
        <v>15</v>
      </c>
    </row>
    <row r="64" spans="1:26" ht="12.75" customHeight="1" hidden="1">
      <c r="A64" s="21" t="s">
        <v>15</v>
      </c>
      <c r="B64" s="15"/>
      <c r="C64" s="8"/>
      <c r="D64" s="8"/>
      <c r="E64" s="8"/>
      <c r="F64" s="8"/>
      <c r="G64" s="8"/>
      <c r="H64" s="8"/>
      <c r="I64" s="8"/>
      <c r="J64" s="8"/>
      <c r="K64" s="16"/>
      <c r="L64" s="16"/>
      <c r="M64" s="16"/>
      <c r="N64" s="16"/>
      <c r="O64" s="17"/>
      <c r="P64" s="17"/>
      <c r="Q64" s="17"/>
      <c r="R64" s="17"/>
      <c r="S64" s="18"/>
      <c r="T64" s="18"/>
      <c r="U64" s="18"/>
      <c r="V64" s="18"/>
      <c r="W64" s="19"/>
      <c r="X64" s="19"/>
      <c r="Y64" s="116"/>
      <c r="Z64" s="138"/>
    </row>
    <row r="65" spans="1:26" ht="12.75" customHeight="1" hidden="1">
      <c r="A65" s="21"/>
      <c r="B65" s="15"/>
      <c r="C65" s="8"/>
      <c r="D65" s="8"/>
      <c r="E65" s="8"/>
      <c r="F65" s="8"/>
      <c r="G65" s="8"/>
      <c r="H65" s="8"/>
      <c r="I65" s="8"/>
      <c r="J65" s="8"/>
      <c r="K65" s="16"/>
      <c r="L65" s="16"/>
      <c r="M65" s="16"/>
      <c r="N65" s="16"/>
      <c r="O65" s="17"/>
      <c r="P65" s="17"/>
      <c r="Q65" s="17"/>
      <c r="R65" s="17"/>
      <c r="S65" s="18"/>
      <c r="T65" s="18"/>
      <c r="U65" s="18"/>
      <c r="V65" s="18"/>
      <c r="W65" s="19"/>
      <c r="X65" s="19"/>
      <c r="Y65" s="116"/>
      <c r="Z65" s="138"/>
    </row>
    <row r="66" spans="1:26" ht="12.75" customHeight="1" hidden="1">
      <c r="A66" s="21"/>
      <c r="B66" s="15"/>
      <c r="C66" s="8"/>
      <c r="D66" s="8"/>
      <c r="E66" s="8"/>
      <c r="F66" s="8"/>
      <c r="G66" s="8"/>
      <c r="H66" s="8"/>
      <c r="I66" s="8"/>
      <c r="J66" s="8"/>
      <c r="K66" s="16"/>
      <c r="L66" s="16"/>
      <c r="M66" s="16"/>
      <c r="N66" s="16"/>
      <c r="O66" s="17"/>
      <c r="P66" s="17"/>
      <c r="Q66" s="17"/>
      <c r="R66" s="17"/>
      <c r="S66" s="18"/>
      <c r="T66" s="18"/>
      <c r="U66" s="18"/>
      <c r="V66" s="18"/>
      <c r="W66" s="19"/>
      <c r="X66" s="19"/>
      <c r="Y66" s="116"/>
      <c r="Z66" s="138"/>
    </row>
    <row r="67" spans="1:26" ht="15" hidden="1">
      <c r="A67" s="183" t="s">
        <v>14</v>
      </c>
      <c r="B67" s="183"/>
      <c r="C67" s="9"/>
      <c r="D67" s="9"/>
      <c r="E67" s="9"/>
      <c r="F67" s="8"/>
      <c r="G67" s="8"/>
      <c r="H67" s="8"/>
      <c r="I67" s="8"/>
      <c r="J67" s="8"/>
      <c r="K67" s="16">
        <f aca="true" t="shared" si="3" ref="K67:Y67">SUM(K63:K66)</f>
        <v>45</v>
      </c>
      <c r="L67" s="16">
        <f t="shared" si="3"/>
        <v>30</v>
      </c>
      <c r="M67" s="16">
        <f t="shared" si="3"/>
        <v>0</v>
      </c>
      <c r="N67" s="16"/>
      <c r="O67" s="17">
        <f t="shared" si="3"/>
        <v>30</v>
      </c>
      <c r="P67" s="17">
        <f t="shared" si="3"/>
        <v>30</v>
      </c>
      <c r="Q67" s="17">
        <f t="shared" si="3"/>
        <v>0</v>
      </c>
      <c r="R67" s="17"/>
      <c r="S67" s="18">
        <f t="shared" si="3"/>
        <v>0</v>
      </c>
      <c r="T67" s="18">
        <f t="shared" si="3"/>
        <v>90</v>
      </c>
      <c r="U67" s="18">
        <f t="shared" si="3"/>
        <v>0</v>
      </c>
      <c r="V67" s="18"/>
      <c r="W67" s="19">
        <f t="shared" si="3"/>
        <v>15</v>
      </c>
      <c r="X67" s="19">
        <f t="shared" si="3"/>
        <v>45</v>
      </c>
      <c r="Y67" s="116">
        <f t="shared" si="3"/>
        <v>0</v>
      </c>
      <c r="Z67" s="138"/>
    </row>
    <row r="68" spans="1:26" ht="15">
      <c r="A68" s="105"/>
      <c r="B68" s="105" t="s">
        <v>88</v>
      </c>
      <c r="C68" s="75"/>
      <c r="D68" s="75"/>
      <c r="E68" s="75"/>
      <c r="F68" s="63"/>
      <c r="G68" s="63"/>
      <c r="H68" s="63"/>
      <c r="I68" s="9"/>
      <c r="J68" s="9"/>
      <c r="K68" s="218">
        <v>75</v>
      </c>
      <c r="L68" s="219"/>
      <c r="M68" s="220"/>
      <c r="N68" s="113"/>
      <c r="O68" s="221">
        <v>60</v>
      </c>
      <c r="P68" s="222"/>
      <c r="Q68" s="223"/>
      <c r="R68" s="114"/>
      <c r="S68" s="224">
        <v>90</v>
      </c>
      <c r="T68" s="225"/>
      <c r="U68" s="226"/>
      <c r="V68" s="115"/>
      <c r="W68" s="227">
        <v>60</v>
      </c>
      <c r="X68" s="228"/>
      <c r="Y68" s="228"/>
      <c r="Z68" s="138"/>
    </row>
    <row r="69" spans="1:26" ht="15">
      <c r="A69" s="184" t="s">
        <v>60</v>
      </c>
      <c r="B69" s="185"/>
      <c r="C69" s="185"/>
      <c r="D69" s="185"/>
      <c r="E69" s="111"/>
      <c r="F69" s="73"/>
      <c r="G69" s="73"/>
      <c r="H69" s="73"/>
      <c r="I69" s="24">
        <f>I33+I50</f>
        <v>1035</v>
      </c>
      <c r="J69" s="24">
        <f>J33+J50</f>
        <v>120</v>
      </c>
      <c r="K69" s="144">
        <f aca="true" t="shared" si="4" ref="K69:Y69">K33+K50</f>
        <v>120</v>
      </c>
      <c r="L69" s="24">
        <f t="shared" si="4"/>
        <v>120</v>
      </c>
      <c r="M69" s="24">
        <f t="shared" si="4"/>
        <v>15</v>
      </c>
      <c r="N69" s="24">
        <v>30</v>
      </c>
      <c r="O69" s="24">
        <f t="shared" si="4"/>
        <v>120</v>
      </c>
      <c r="P69" s="24">
        <f t="shared" si="4"/>
        <v>105</v>
      </c>
      <c r="Q69" s="24">
        <f t="shared" si="4"/>
        <v>30</v>
      </c>
      <c r="R69" s="24">
        <v>30</v>
      </c>
      <c r="S69" s="24">
        <f t="shared" si="4"/>
        <v>75</v>
      </c>
      <c r="T69" s="24">
        <f t="shared" si="4"/>
        <v>170</v>
      </c>
      <c r="U69" s="24">
        <f t="shared" si="4"/>
        <v>30</v>
      </c>
      <c r="V69" s="24">
        <v>30</v>
      </c>
      <c r="W69" s="24">
        <f t="shared" si="4"/>
        <v>30</v>
      </c>
      <c r="X69" s="24">
        <f t="shared" si="4"/>
        <v>175</v>
      </c>
      <c r="Y69" s="151">
        <f t="shared" si="4"/>
        <v>45</v>
      </c>
      <c r="Z69" s="152">
        <v>30</v>
      </c>
    </row>
    <row r="70" spans="1:26" ht="15">
      <c r="A70" s="120"/>
      <c r="B70" s="120" t="s">
        <v>88</v>
      </c>
      <c r="C70" s="120"/>
      <c r="D70" s="120"/>
      <c r="E70" s="120"/>
      <c r="F70" s="120"/>
      <c r="G70" s="120"/>
      <c r="H70" s="120"/>
      <c r="I70" s="78"/>
      <c r="J70" s="78"/>
      <c r="K70" s="232">
        <v>270</v>
      </c>
      <c r="L70" s="233"/>
      <c r="M70" s="234"/>
      <c r="N70" s="127"/>
      <c r="O70" s="235">
        <v>225</v>
      </c>
      <c r="P70" s="236"/>
      <c r="Q70" s="237"/>
      <c r="R70" s="129"/>
      <c r="S70" s="238">
        <v>260</v>
      </c>
      <c r="T70" s="239"/>
      <c r="U70" s="240"/>
      <c r="V70" s="131"/>
      <c r="W70" s="241">
        <v>250</v>
      </c>
      <c r="X70" s="242"/>
      <c r="Y70" s="242"/>
      <c r="Z70" s="153"/>
    </row>
    <row r="71" spans="1:26" ht="15">
      <c r="A71" s="168" t="s">
        <v>61</v>
      </c>
      <c r="B71" s="169"/>
      <c r="C71" s="169"/>
      <c r="D71" s="169"/>
      <c r="E71" s="61"/>
      <c r="F71" s="61"/>
      <c r="G71" s="61"/>
      <c r="H71" s="61"/>
      <c r="I71" s="25">
        <f>I33+I63</f>
        <v>1080</v>
      </c>
      <c r="J71" s="61">
        <f>SUM(J33,J63)</f>
        <v>120</v>
      </c>
      <c r="K71" s="145">
        <f aca="true" t="shared" si="5" ref="K71:Y71">K33+K63</f>
        <v>135</v>
      </c>
      <c r="L71" s="25">
        <f t="shared" si="5"/>
        <v>135</v>
      </c>
      <c r="M71" s="25">
        <f t="shared" si="5"/>
        <v>15</v>
      </c>
      <c r="N71" s="25">
        <v>30</v>
      </c>
      <c r="O71" s="25">
        <f t="shared" si="5"/>
        <v>135</v>
      </c>
      <c r="P71" s="25">
        <f t="shared" si="5"/>
        <v>120</v>
      </c>
      <c r="Q71" s="25">
        <f t="shared" si="5"/>
        <v>30</v>
      </c>
      <c r="R71" s="25">
        <v>30</v>
      </c>
      <c r="S71" s="25">
        <f t="shared" si="5"/>
        <v>75</v>
      </c>
      <c r="T71" s="25">
        <f t="shared" si="5"/>
        <v>210</v>
      </c>
      <c r="U71" s="25">
        <f t="shared" si="5"/>
        <v>30</v>
      </c>
      <c r="V71" s="25">
        <v>30</v>
      </c>
      <c r="W71" s="25">
        <f t="shared" si="5"/>
        <v>45</v>
      </c>
      <c r="X71" s="25">
        <f t="shared" si="5"/>
        <v>105</v>
      </c>
      <c r="Y71" s="145">
        <f t="shared" si="5"/>
        <v>45</v>
      </c>
      <c r="Z71" s="25">
        <v>30</v>
      </c>
    </row>
    <row r="72" spans="1:26" ht="15">
      <c r="A72" s="117"/>
      <c r="B72" s="118" t="s">
        <v>88</v>
      </c>
      <c r="C72" s="99"/>
      <c r="D72" s="119"/>
      <c r="E72" s="119"/>
      <c r="F72" s="119"/>
      <c r="G72" s="119"/>
      <c r="H72" s="119"/>
      <c r="I72" s="119"/>
      <c r="J72" s="119"/>
      <c r="K72" s="176">
        <v>300</v>
      </c>
      <c r="L72" s="177"/>
      <c r="M72" s="178"/>
      <c r="N72" s="128"/>
      <c r="O72" s="179">
        <v>285</v>
      </c>
      <c r="P72" s="180"/>
      <c r="Q72" s="181"/>
      <c r="R72" s="130"/>
      <c r="S72" s="210">
        <v>300</v>
      </c>
      <c r="T72" s="211"/>
      <c r="U72" s="212"/>
      <c r="V72" s="132"/>
      <c r="W72" s="213">
        <v>195</v>
      </c>
      <c r="X72" s="214"/>
      <c r="Y72" s="214"/>
      <c r="Z72" s="154"/>
    </row>
    <row r="73" ht="15">
      <c r="A73" s="126"/>
    </row>
    <row r="74" spans="1:26" ht="18" customHeight="1">
      <c r="A74" s="126"/>
      <c r="B74" s="159" t="s">
        <v>20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1"/>
    </row>
    <row r="75" spans="1:26" ht="18" customHeight="1">
      <c r="A75" s="126"/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</row>
    <row r="76" spans="1:26" ht="36.75" customHeight="1">
      <c r="A76" s="126"/>
      <c r="B76" s="280" t="s">
        <v>93</v>
      </c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1"/>
    </row>
    <row r="77" spans="1:26" ht="32.25" customHeight="1">
      <c r="A77" s="126"/>
      <c r="B77" s="282" t="s">
        <v>94</v>
      </c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3"/>
    </row>
    <row r="78" spans="1:26" ht="15">
      <c r="A78" s="126"/>
      <c r="B78" s="161" t="s">
        <v>95</v>
      </c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</row>
    <row r="79" spans="1:26" ht="15">
      <c r="A79" s="126"/>
      <c r="B79" s="150" t="s">
        <v>96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5"/>
      <c r="R79" s="156"/>
      <c r="S79" s="156"/>
      <c r="T79" s="156"/>
      <c r="U79" s="156"/>
      <c r="V79" s="156"/>
      <c r="W79" s="156"/>
      <c r="X79" s="156"/>
      <c r="Y79" s="156"/>
      <c r="Z79" s="157"/>
    </row>
    <row r="80" spans="1:26" ht="15">
      <c r="A80" s="126"/>
      <c r="B80" s="162" t="s">
        <v>97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4"/>
    </row>
    <row r="81" spans="2:26" ht="15" customHeight="1"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</row>
  </sheetData>
  <sheetProtection selectLockedCells="1" selectUnlockedCells="1"/>
  <mergeCells count="76">
    <mergeCell ref="Z28:Z31"/>
    <mergeCell ref="B6:H6"/>
    <mergeCell ref="B75:Z75"/>
    <mergeCell ref="B76:Z76"/>
    <mergeCell ref="B77:Z77"/>
    <mergeCell ref="A33:D33"/>
    <mergeCell ref="E7:H8"/>
    <mergeCell ref="E28:E31"/>
    <mergeCell ref="F28:F31"/>
    <mergeCell ref="D28:D31"/>
    <mergeCell ref="B78:Z78"/>
    <mergeCell ref="A63:D63"/>
    <mergeCell ref="A52:Z52"/>
    <mergeCell ref="A50:D50"/>
    <mergeCell ref="A35:Z35"/>
    <mergeCell ref="K34:M34"/>
    <mergeCell ref="O34:Q34"/>
    <mergeCell ref="S34:U34"/>
    <mergeCell ref="O51:Q51"/>
    <mergeCell ref="S51:U51"/>
    <mergeCell ref="I28:I31"/>
    <mergeCell ref="J28:J31"/>
    <mergeCell ref="W28:W31"/>
    <mergeCell ref="X28:X31"/>
    <mergeCell ref="G28:G31"/>
    <mergeCell ref="H28:H31"/>
    <mergeCell ref="N28:N31"/>
    <mergeCell ref="R28:R31"/>
    <mergeCell ref="V28:V31"/>
    <mergeCell ref="O70:Q70"/>
    <mergeCell ref="S70:U70"/>
    <mergeCell ref="W70:Y70"/>
    <mergeCell ref="U28:U31"/>
    <mergeCell ref="W34:Y34"/>
    <mergeCell ref="K51:M51"/>
    <mergeCell ref="W51:Y51"/>
    <mergeCell ref="S72:U72"/>
    <mergeCell ref="W72:Y72"/>
    <mergeCell ref="Y28:Y31"/>
    <mergeCell ref="T28:T31"/>
    <mergeCell ref="K68:M68"/>
    <mergeCell ref="O68:Q68"/>
    <mergeCell ref="S68:U68"/>
    <mergeCell ref="W68:Y68"/>
    <mergeCell ref="K28:K31"/>
    <mergeCell ref="K70:M70"/>
    <mergeCell ref="A1:Z1"/>
    <mergeCell ref="A7:A9"/>
    <mergeCell ref="B7:B9"/>
    <mergeCell ref="C7:D8"/>
    <mergeCell ref="K7:Q7"/>
    <mergeCell ref="S7:Y7"/>
    <mergeCell ref="B2:M2"/>
    <mergeCell ref="I7:I9"/>
    <mergeCell ref="J7:J9"/>
    <mergeCell ref="K8:M8"/>
    <mergeCell ref="B81:Z81"/>
    <mergeCell ref="A67:B67"/>
    <mergeCell ref="A69:D69"/>
    <mergeCell ref="W8:Y8"/>
    <mergeCell ref="C28:C31"/>
    <mergeCell ref="A28:A31"/>
    <mergeCell ref="P28:P31"/>
    <mergeCell ref="Q28:Q31"/>
    <mergeCell ref="S28:S31"/>
    <mergeCell ref="L28:L31"/>
    <mergeCell ref="B74:Z74"/>
    <mergeCell ref="B80:Z80"/>
    <mergeCell ref="B3:M3"/>
    <mergeCell ref="O8:Q8"/>
    <mergeCell ref="S8:U8"/>
    <mergeCell ref="A71:D71"/>
    <mergeCell ref="M28:M31"/>
    <mergeCell ref="O28:O31"/>
    <mergeCell ref="K72:M72"/>
    <mergeCell ref="O72:Q72"/>
  </mergeCells>
  <printOptions/>
  <pageMargins left="0.4330708661417323" right="0.4330708661417323" top="0.35433070866141736" bottom="0.35433070866141736" header="0.31496062992125984" footer="0.31496062992125984"/>
  <pageSetup horizontalDpi="300" verticalDpi="300" orientation="landscape" paperSize="9" scale="69" r:id="rId1"/>
  <rowBreaks count="1" manualBreakCount="1">
    <brk id="3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91" zoomScalePageLayoutView="0" workbookViewId="0" topLeftCell="A1">
      <selection activeCell="A1" activeCellId="1" sqref="B17:B18 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haha</dc:creator>
  <cp:keywords/>
  <dc:description/>
  <cp:lastModifiedBy>Ania</cp:lastModifiedBy>
  <cp:lastPrinted>2015-04-07T19:42:33Z</cp:lastPrinted>
  <dcterms:created xsi:type="dcterms:W3CDTF">2011-11-04T21:31:14Z</dcterms:created>
  <dcterms:modified xsi:type="dcterms:W3CDTF">2016-01-15T13:24:53Z</dcterms:modified>
  <cp:category/>
  <cp:version/>
  <cp:contentType/>
  <cp:contentStatus/>
  <cp:revision>1</cp:revision>
</cp:coreProperties>
</file>